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ZZAH\SKRIPSI 24-25 Izzah\"/>
    </mc:Choice>
  </mc:AlternateContent>
  <xr:revisionPtr revIDLastSave="0" documentId="13_ncr:1_{9AF182CA-8FF3-4305-A0FF-5CCD039781D0}" xr6:coauthVersionLast="47" xr6:coauthVersionMax="47" xr10:uidLastSave="{00000000-0000-0000-0000-000000000000}"/>
  <bookViews>
    <workbookView xWindow="-110" yWindow="-110" windowWidth="19420" windowHeight="10420" firstSheet="2" activeTab="6" xr2:uid="{C48C8BBE-0805-4B3B-8552-8970ABBBB6F9}"/>
  </bookViews>
  <sheets>
    <sheet name="Kelas A" sheetId="2" r:id="rId1"/>
    <sheet name="Kelas B" sheetId="1" r:id="rId2"/>
    <sheet name="Hasil belajar " sheetId="3" r:id="rId3"/>
    <sheet name="Nilai Soal" sheetId="4" r:id="rId4"/>
    <sheet name="Nilai indikator" sheetId="5" r:id="rId5"/>
    <sheet name="Variabel dan reliabilitas" sheetId="6" r:id="rId6"/>
    <sheet name="N Gain" sheetId="7" r:id="rId7"/>
    <sheet name="Sheet1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7" l="1"/>
  <c r="L27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5" i="7"/>
  <c r="O27" i="7" s="1"/>
  <c r="N6" i="7"/>
  <c r="P6" i="7" s="1"/>
  <c r="Q6" i="7" s="1"/>
  <c r="N7" i="7"/>
  <c r="P7" i="7" s="1"/>
  <c r="Q7" i="7" s="1"/>
  <c r="N8" i="7"/>
  <c r="P8" i="7" s="1"/>
  <c r="Q8" i="7" s="1"/>
  <c r="N9" i="7"/>
  <c r="P9" i="7" s="1"/>
  <c r="Q9" i="7" s="1"/>
  <c r="N10" i="7"/>
  <c r="P10" i="7" s="1"/>
  <c r="Q10" i="7" s="1"/>
  <c r="N11" i="7"/>
  <c r="P11" i="7" s="1"/>
  <c r="Q11" i="7" s="1"/>
  <c r="N12" i="7"/>
  <c r="P12" i="7" s="1"/>
  <c r="Q12" i="7" s="1"/>
  <c r="N13" i="7"/>
  <c r="P13" i="7" s="1"/>
  <c r="Q13" i="7" s="1"/>
  <c r="N14" i="7"/>
  <c r="P14" i="7" s="1"/>
  <c r="Q14" i="7" s="1"/>
  <c r="N15" i="7"/>
  <c r="P15" i="7" s="1"/>
  <c r="Q15" i="7" s="1"/>
  <c r="N16" i="7"/>
  <c r="P16" i="7" s="1"/>
  <c r="Q16" i="7" s="1"/>
  <c r="N17" i="7"/>
  <c r="P17" i="7" s="1"/>
  <c r="Q17" i="7" s="1"/>
  <c r="N18" i="7"/>
  <c r="P18" i="7" s="1"/>
  <c r="Q18" i="7" s="1"/>
  <c r="N19" i="7"/>
  <c r="P19" i="7" s="1"/>
  <c r="Q19" i="7" s="1"/>
  <c r="N20" i="7"/>
  <c r="P20" i="7" s="1"/>
  <c r="Q20" i="7" s="1"/>
  <c r="N21" i="7"/>
  <c r="P21" i="7" s="1"/>
  <c r="Q21" i="7" s="1"/>
  <c r="N22" i="7"/>
  <c r="P22" i="7" s="1"/>
  <c r="Q22" i="7" s="1"/>
  <c r="N23" i="7"/>
  <c r="P23" i="7" s="1"/>
  <c r="Q23" i="7" s="1"/>
  <c r="N24" i="7"/>
  <c r="P24" i="7" s="1"/>
  <c r="Q24" i="7" s="1"/>
  <c r="N25" i="7"/>
  <c r="P25" i="7" s="1"/>
  <c r="Q25" i="7" s="1"/>
  <c r="N26" i="7"/>
  <c r="P26" i="7" s="1"/>
  <c r="Q26" i="7" s="1"/>
  <c r="N5" i="7"/>
  <c r="N27" i="7" s="1"/>
  <c r="D22" i="7"/>
  <c r="C22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5" i="7"/>
  <c r="F22" i="7" s="1"/>
  <c r="E21" i="7"/>
  <c r="G21" i="7" s="1"/>
  <c r="H21" i="7" s="1"/>
  <c r="E6" i="7"/>
  <c r="G6" i="7" s="1"/>
  <c r="H6" i="7" s="1"/>
  <c r="E7" i="7"/>
  <c r="G7" i="7" s="1"/>
  <c r="H7" i="7" s="1"/>
  <c r="E8" i="7"/>
  <c r="G8" i="7" s="1"/>
  <c r="H8" i="7" s="1"/>
  <c r="E9" i="7"/>
  <c r="G9" i="7" s="1"/>
  <c r="H9" i="7" s="1"/>
  <c r="E10" i="7"/>
  <c r="G10" i="7" s="1"/>
  <c r="H10" i="7" s="1"/>
  <c r="E11" i="7"/>
  <c r="G11" i="7" s="1"/>
  <c r="H11" i="7" s="1"/>
  <c r="E12" i="7"/>
  <c r="G12" i="7" s="1"/>
  <c r="H12" i="7" s="1"/>
  <c r="E13" i="7"/>
  <c r="G13" i="7" s="1"/>
  <c r="H13" i="7" s="1"/>
  <c r="E14" i="7"/>
  <c r="G14" i="7" s="1"/>
  <c r="H14" i="7" s="1"/>
  <c r="E15" i="7"/>
  <c r="G15" i="7" s="1"/>
  <c r="H15" i="7" s="1"/>
  <c r="E16" i="7"/>
  <c r="G16" i="7" s="1"/>
  <c r="H16" i="7" s="1"/>
  <c r="E17" i="7"/>
  <c r="G17" i="7" s="1"/>
  <c r="H17" i="7" s="1"/>
  <c r="E18" i="7"/>
  <c r="G18" i="7" s="1"/>
  <c r="H18" i="7" s="1"/>
  <c r="E19" i="7"/>
  <c r="G19" i="7" s="1"/>
  <c r="H19" i="7" s="1"/>
  <c r="E20" i="7"/>
  <c r="G20" i="7" s="1"/>
  <c r="H20" i="7" s="1"/>
  <c r="E5" i="7"/>
  <c r="E22" i="7" s="1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BG47" i="6"/>
  <c r="BH47" i="6"/>
  <c r="BI47" i="6"/>
  <c r="B47" i="6"/>
  <c r="B48" i="6" s="1"/>
  <c r="BI1" i="6"/>
  <c r="BJ47" i="6" s="1"/>
  <c r="B49" i="6" s="1"/>
  <c r="BI2" i="6"/>
  <c r="BI3" i="6"/>
  <c r="BI4" i="6"/>
  <c r="BI5" i="6"/>
  <c r="BI6" i="6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BI32" i="6"/>
  <c r="BI33" i="6"/>
  <c r="BI34" i="6"/>
  <c r="BI35" i="6"/>
  <c r="BI36" i="6"/>
  <c r="BI37" i="6"/>
  <c r="BI38" i="6"/>
  <c r="BI39" i="6"/>
  <c r="C21" i="1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D21" i="1"/>
  <c r="E21" i="1"/>
  <c r="F21" i="1"/>
  <c r="G21" i="1"/>
  <c r="H21" i="1"/>
  <c r="I21" i="1"/>
  <c r="J21" i="1"/>
  <c r="K21" i="1"/>
  <c r="L21" i="1"/>
  <c r="M21" i="1"/>
  <c r="N21" i="1"/>
  <c r="P21" i="1"/>
  <c r="Q21" i="1"/>
  <c r="R21" i="1"/>
  <c r="S21" i="1"/>
  <c r="T21" i="1"/>
  <c r="U21" i="1"/>
  <c r="V21" i="1"/>
  <c r="W21" i="1"/>
  <c r="X21" i="1"/>
  <c r="Y21" i="1"/>
  <c r="Z21" i="1"/>
  <c r="AA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R9" i="5"/>
  <c r="L9" i="5"/>
  <c r="F9" i="5"/>
  <c r="R4" i="5"/>
  <c r="L4" i="5"/>
  <c r="F4" i="5"/>
  <c r="AX42" i="2"/>
  <c r="T42" i="2"/>
  <c r="C42" i="2"/>
  <c r="D42" i="2"/>
  <c r="E42" i="2"/>
  <c r="F42" i="2"/>
  <c r="BC42" i="2"/>
  <c r="BD42" i="2"/>
  <c r="BE42" i="2"/>
  <c r="BF42" i="2"/>
  <c r="BG42" i="2"/>
  <c r="BH42" i="2"/>
  <c r="BI42" i="2"/>
  <c r="BJ42" i="2"/>
  <c r="BK42" i="2"/>
  <c r="BL42" i="2"/>
  <c r="BM42" i="2"/>
  <c r="BN42" i="2"/>
  <c r="AP42" i="2"/>
  <c r="AQ42" i="2"/>
  <c r="AR42" i="2"/>
  <c r="AS42" i="2"/>
  <c r="AT42" i="2"/>
  <c r="AU42" i="2"/>
  <c r="AV42" i="2"/>
  <c r="AW42" i="2"/>
  <c r="AY42" i="2"/>
  <c r="AZ42" i="2"/>
  <c r="BA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P42" i="2"/>
  <c r="Q42" i="2"/>
  <c r="R42" i="2"/>
  <c r="S42" i="2"/>
  <c r="U42" i="2"/>
  <c r="V42" i="2"/>
  <c r="W42" i="2"/>
  <c r="X42" i="2"/>
  <c r="Y42" i="2"/>
  <c r="Z42" i="2"/>
  <c r="AA42" i="2"/>
  <c r="K42" i="2"/>
  <c r="L42" i="2"/>
  <c r="M42" i="2"/>
  <c r="N42" i="2"/>
  <c r="G42" i="2"/>
  <c r="H42" i="2"/>
  <c r="I42" i="2"/>
  <c r="J42" i="2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BO4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33" i="2"/>
  <c r="BO34" i="2"/>
  <c r="BO35" i="2"/>
  <c r="BO36" i="2"/>
  <c r="BO37" i="2"/>
  <c r="BO38" i="2"/>
  <c r="BO39" i="2"/>
  <c r="BO40" i="2"/>
  <c r="BO41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B4" i="2"/>
  <c r="AB5" i="2"/>
  <c r="AB6" i="2"/>
  <c r="AB7" i="2"/>
  <c r="AB8" i="2"/>
  <c r="AB9" i="2"/>
  <c r="AB10" i="2"/>
  <c r="AB11" i="2"/>
  <c r="AB12" i="2"/>
  <c r="AB13" i="2"/>
  <c r="BP13" i="2" s="1"/>
  <c r="AB14" i="2"/>
  <c r="AB15" i="2"/>
  <c r="AB16" i="2"/>
  <c r="AB17" i="2"/>
  <c r="AB18" i="2"/>
  <c r="AB19" i="2"/>
  <c r="AB20" i="2"/>
  <c r="AB21" i="2"/>
  <c r="BP21" i="2" s="1"/>
  <c r="AB22" i="2"/>
  <c r="AB23" i="2"/>
  <c r="AB24" i="2"/>
  <c r="AB25" i="2"/>
  <c r="AB26" i="2"/>
  <c r="AB27" i="2"/>
  <c r="AB28" i="2"/>
  <c r="AB29" i="2"/>
  <c r="BP29" i="2" s="1"/>
  <c r="AB30" i="2"/>
  <c r="AB31" i="2"/>
  <c r="AB32" i="2"/>
  <c r="AB33" i="2"/>
  <c r="AB34" i="2"/>
  <c r="AB35" i="2"/>
  <c r="AB36" i="2"/>
  <c r="AB37" i="2"/>
  <c r="BP37" i="2" s="1"/>
  <c r="AB38" i="2"/>
  <c r="AB39" i="2"/>
  <c r="AB40" i="2"/>
  <c r="AB41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BP36" i="2"/>
  <c r="BP12" i="2"/>
  <c r="BP12" i="1"/>
  <c r="BP9" i="1"/>
  <c r="B50" i="6" l="1"/>
  <c r="C50" i="6" s="1"/>
  <c r="G5" i="7"/>
  <c r="P5" i="7"/>
  <c r="BP20" i="1"/>
  <c r="BP16" i="1"/>
  <c r="BP8" i="1"/>
  <c r="BP4" i="1"/>
  <c r="C42" i="6"/>
  <c r="C44" i="6" s="1"/>
  <c r="BD42" i="6"/>
  <c r="BD44" i="6" s="1"/>
  <c r="AR42" i="6"/>
  <c r="AR44" i="6" s="1"/>
  <c r="AF42" i="6"/>
  <c r="AF44" i="6" s="1"/>
  <c r="AB42" i="6"/>
  <c r="AB44" i="6" s="1"/>
  <c r="P42" i="6"/>
  <c r="P44" i="6" s="1"/>
  <c r="BF42" i="6"/>
  <c r="BF44" i="6" s="1"/>
  <c r="BB42" i="6"/>
  <c r="BB44" i="6" s="1"/>
  <c r="AX42" i="6"/>
  <c r="AX44" i="6" s="1"/>
  <c r="AT42" i="6"/>
  <c r="AT44" i="6" s="1"/>
  <c r="AP42" i="6"/>
  <c r="AP44" i="6" s="1"/>
  <c r="AL42" i="6"/>
  <c r="AL44" i="6" s="1"/>
  <c r="AH42" i="6"/>
  <c r="AH44" i="6" s="1"/>
  <c r="AD42" i="6"/>
  <c r="AD44" i="6" s="1"/>
  <c r="Z42" i="6"/>
  <c r="Z44" i="6" s="1"/>
  <c r="V42" i="6"/>
  <c r="V44" i="6" s="1"/>
  <c r="R42" i="6"/>
  <c r="R44" i="6" s="1"/>
  <c r="N42" i="6"/>
  <c r="N44" i="6" s="1"/>
  <c r="J42" i="6"/>
  <c r="J44" i="6" s="1"/>
  <c r="F42" i="6"/>
  <c r="F44" i="6" s="1"/>
  <c r="BH42" i="6"/>
  <c r="BH44" i="6" s="1"/>
  <c r="AV42" i="6"/>
  <c r="AV44" i="6" s="1"/>
  <c r="AJ42" i="6"/>
  <c r="AJ44" i="6" s="1"/>
  <c r="X42" i="6"/>
  <c r="X44" i="6" s="1"/>
  <c r="L42" i="6"/>
  <c r="L44" i="6" s="1"/>
  <c r="BI42" i="6"/>
  <c r="BI44" i="6" s="1"/>
  <c r="BE42" i="6"/>
  <c r="BE44" i="6" s="1"/>
  <c r="BA42" i="6"/>
  <c r="BA44" i="6" s="1"/>
  <c r="AW42" i="6"/>
  <c r="AW44" i="6" s="1"/>
  <c r="AS42" i="6"/>
  <c r="AS44" i="6" s="1"/>
  <c r="AO42" i="6"/>
  <c r="AO44" i="6" s="1"/>
  <c r="AK42" i="6"/>
  <c r="AK44" i="6" s="1"/>
  <c r="AG42" i="6"/>
  <c r="AG44" i="6" s="1"/>
  <c r="AC42" i="6"/>
  <c r="AC44" i="6" s="1"/>
  <c r="Y42" i="6"/>
  <c r="Y44" i="6" s="1"/>
  <c r="U42" i="6"/>
  <c r="U44" i="6" s="1"/>
  <c r="Q42" i="6"/>
  <c r="Q44" i="6" s="1"/>
  <c r="M42" i="6"/>
  <c r="M44" i="6" s="1"/>
  <c r="I42" i="6"/>
  <c r="I44" i="6" s="1"/>
  <c r="E42" i="6"/>
  <c r="E44" i="6" s="1"/>
  <c r="D42" i="6"/>
  <c r="D44" i="6" s="1"/>
  <c r="AZ42" i="6"/>
  <c r="AZ44" i="6" s="1"/>
  <c r="AN42" i="6"/>
  <c r="AN44" i="6" s="1"/>
  <c r="T42" i="6"/>
  <c r="T44" i="6" s="1"/>
  <c r="H42" i="6"/>
  <c r="H44" i="6" s="1"/>
  <c r="B42" i="6"/>
  <c r="B44" i="6" s="1"/>
  <c r="BG42" i="6"/>
  <c r="BG44" i="6" s="1"/>
  <c r="BC42" i="6"/>
  <c r="BC44" i="6" s="1"/>
  <c r="AY42" i="6"/>
  <c r="AY44" i="6" s="1"/>
  <c r="AU42" i="6"/>
  <c r="AU44" i="6" s="1"/>
  <c r="AQ42" i="6"/>
  <c r="AQ44" i="6" s="1"/>
  <c r="AM42" i="6"/>
  <c r="AM44" i="6" s="1"/>
  <c r="AI42" i="6"/>
  <c r="AI44" i="6" s="1"/>
  <c r="AE42" i="6"/>
  <c r="AE44" i="6" s="1"/>
  <c r="AA42" i="6"/>
  <c r="AA44" i="6" s="1"/>
  <c r="W42" i="6"/>
  <c r="W44" i="6" s="1"/>
  <c r="S42" i="6"/>
  <c r="S44" i="6" s="1"/>
  <c r="O42" i="6"/>
  <c r="O44" i="6" s="1"/>
  <c r="K42" i="6"/>
  <c r="K44" i="6" s="1"/>
  <c r="G42" i="6"/>
  <c r="G44" i="6" s="1"/>
  <c r="BP17" i="1"/>
  <c r="BP13" i="1"/>
  <c r="BP5" i="1"/>
  <c r="BP6" i="1"/>
  <c r="BP18" i="1"/>
  <c r="BP14" i="1"/>
  <c r="BP10" i="1"/>
  <c r="BP19" i="1"/>
  <c r="BP15" i="1"/>
  <c r="BP11" i="1"/>
  <c r="BP7" i="1"/>
  <c r="BP20" i="2"/>
  <c r="BP40" i="2"/>
  <c r="BP32" i="2"/>
  <c r="BP28" i="2"/>
  <c r="BP24" i="2"/>
  <c r="BP16" i="2"/>
  <c r="BP8" i="2"/>
  <c r="BP4" i="2"/>
  <c r="BP22" i="2"/>
  <c r="BP41" i="2"/>
  <c r="BP33" i="2"/>
  <c r="BP25" i="2"/>
  <c r="BP17" i="2"/>
  <c r="BP9" i="2"/>
  <c r="BP5" i="2"/>
  <c r="BP38" i="2"/>
  <c r="BP34" i="2"/>
  <c r="BP39" i="2"/>
  <c r="BP35" i="2"/>
  <c r="BP31" i="2"/>
  <c r="BP27" i="2"/>
  <c r="BP23" i="2"/>
  <c r="BP19" i="2"/>
  <c r="BP15" i="2"/>
  <c r="BP11" i="2"/>
  <c r="BP7" i="2"/>
  <c r="BP30" i="2"/>
  <c r="BP26" i="2"/>
  <c r="BP18" i="2"/>
  <c r="BP14" i="2"/>
  <c r="BP10" i="2"/>
  <c r="BP6" i="2"/>
  <c r="P27" i="7" l="1"/>
  <c r="Q5" i="7"/>
  <c r="Q27" i="7" s="1"/>
  <c r="H5" i="7"/>
  <c r="H22" i="7" s="1"/>
  <c r="G22" i="7"/>
</calcChain>
</file>

<file path=xl/sharedStrings.xml><?xml version="1.0" encoding="utf-8"?>
<sst xmlns="http://schemas.openxmlformats.org/spreadsheetml/2006/main" count="278" uniqueCount="107">
  <si>
    <t>No</t>
  </si>
  <si>
    <t>Adella Ivanova</t>
  </si>
  <si>
    <t>Bilqis Aulia Putri. H</t>
  </si>
  <si>
    <t>Nama Siswa</t>
  </si>
  <si>
    <t>Mochamad Ardhi Byan.P</t>
  </si>
  <si>
    <t>Moh. Niko Akbar Rosyid</t>
  </si>
  <si>
    <t>Muhammad Fathan. A</t>
  </si>
  <si>
    <t>Muhammad Rafa. A</t>
  </si>
  <si>
    <t>Muhammad Raffa. A</t>
  </si>
  <si>
    <t>Mukhammad Nazril.A.P</t>
  </si>
  <si>
    <t>Nasya Aulia</t>
  </si>
  <si>
    <t>Nikta Lyra Herdani</t>
  </si>
  <si>
    <t>Novarifatuz Zahra. A</t>
  </si>
  <si>
    <t>Qeyrani Nazwa Azri</t>
  </si>
  <si>
    <t>Septian Ahmad Syauqi</t>
  </si>
  <si>
    <t>Zahra Fitri Erlita</t>
  </si>
  <si>
    <t>Muhammad Hafidz. A</t>
  </si>
  <si>
    <t>Chintya Wulan Agustin</t>
  </si>
  <si>
    <t>Aisya Allya Meilani</t>
  </si>
  <si>
    <t>Indikator Soal 1</t>
  </si>
  <si>
    <t>Indikator Soal 2</t>
  </si>
  <si>
    <t>Indikator Soal 3</t>
  </si>
  <si>
    <t>Indikator Soal 4</t>
  </si>
  <si>
    <t>A</t>
  </si>
  <si>
    <t>B</t>
  </si>
  <si>
    <t>C</t>
  </si>
  <si>
    <t>D</t>
  </si>
  <si>
    <t>Sub Indikator 1</t>
  </si>
  <si>
    <t>Sub Indikator 2</t>
  </si>
  <si>
    <t>Sub Indikator 3</t>
  </si>
  <si>
    <t xml:space="preserve">Indikator Soal 5 </t>
  </si>
  <si>
    <t>Post Test</t>
  </si>
  <si>
    <t xml:space="preserve">Leli Indahyani </t>
  </si>
  <si>
    <t xml:space="preserve">M. Azka Raditya A </t>
  </si>
  <si>
    <t xml:space="preserve">Marsya Fauziyah </t>
  </si>
  <si>
    <t xml:space="preserve">Moch Fahmi Al Nizar </t>
  </si>
  <si>
    <t xml:space="preserve">Moch Abizar Algifari </t>
  </si>
  <si>
    <t xml:space="preserve">Muh Dafiqurrahman </t>
  </si>
  <si>
    <t xml:space="preserve">M Fadhil Azzahir </t>
  </si>
  <si>
    <t xml:space="preserve">Nabila Widya Apsari </t>
  </si>
  <si>
    <t xml:space="preserve">Nasya Talita Shalikha </t>
  </si>
  <si>
    <t xml:space="preserve">Nazarah Aurelia </t>
  </si>
  <si>
    <t xml:space="preserve">Septa Dina Mafrida </t>
  </si>
  <si>
    <t xml:space="preserve">Shifa Aulia Griselda </t>
  </si>
  <si>
    <t xml:space="preserve">Shofi Shidiqiyah Aji </t>
  </si>
  <si>
    <t xml:space="preserve">Siti Nur Aisyah </t>
  </si>
  <si>
    <t xml:space="preserve">Tegar Firman Shahputra </t>
  </si>
  <si>
    <t xml:space="preserve">Vivelinda Tiara Putri K </t>
  </si>
  <si>
    <t xml:space="preserve">Wahyu Rizki Saputra </t>
  </si>
  <si>
    <t xml:space="preserve">Ach Syafa'ul Qolby </t>
  </si>
  <si>
    <t xml:space="preserve">Afkarina Diyanatul Fakhiro </t>
  </si>
  <si>
    <t xml:space="preserve">Ahmad Faris Maulana </t>
  </si>
  <si>
    <t xml:space="preserve">Alfino Yusuf Ardiansya </t>
  </si>
  <si>
    <t xml:space="preserve">Austin Arsa Keyra Wilda </t>
  </si>
  <si>
    <t xml:space="preserve">Azhar Junior Pradipa </t>
  </si>
  <si>
    <t xml:space="preserve">Chimdah Chilwi Cantika </t>
  </si>
  <si>
    <t xml:space="preserve">Daffa Ibnu Hafid </t>
  </si>
  <si>
    <t xml:space="preserve">Fajar Septian Rahmad </t>
  </si>
  <si>
    <t xml:space="preserve">Felicya Sabrina Putri F </t>
  </si>
  <si>
    <t xml:space="preserve">Fenti Nur Cahyani </t>
  </si>
  <si>
    <t xml:space="preserve">Haninda Aulia Natasya F </t>
  </si>
  <si>
    <t xml:space="preserve">Ibra Alkanrata Sasmita </t>
  </si>
  <si>
    <t>Iftinah Naifah Fahriyah P</t>
  </si>
  <si>
    <t xml:space="preserve">Keyla Dwi Maulidyah </t>
  </si>
  <si>
    <t>Moch Faiz Dzarkasi</t>
  </si>
  <si>
    <t xml:space="preserve">Post Test </t>
  </si>
  <si>
    <t xml:space="preserve">Arya Billy Saputra </t>
  </si>
  <si>
    <r>
      <rPr>
        <b/>
        <sz val="12"/>
        <color theme="1"/>
        <rFont val="Calibri"/>
        <family val="2"/>
        <scheme val="minor"/>
      </rPr>
      <t>Kaila Dwi Oktavia Safarah</t>
    </r>
    <r>
      <rPr>
        <sz val="12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</si>
  <si>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>Tezzar Aditya Dwi S</t>
    </r>
    <r>
      <rPr>
        <sz val="12"/>
        <color theme="1"/>
        <rFont val="Calibri"/>
        <family val="2"/>
        <scheme val="minor"/>
      </rPr>
      <t xml:space="preserve"> </t>
    </r>
  </si>
  <si>
    <t>Jelita Az-zahra Ramadhani 1</t>
  </si>
  <si>
    <r>
      <rPr>
        <b/>
        <sz val="12"/>
        <color theme="1"/>
        <rFont val="Calibri"/>
        <family val="2"/>
        <scheme val="minor"/>
      </rPr>
      <t>Moch Kevin Firmansya</t>
    </r>
    <r>
      <rPr>
        <sz val="12"/>
        <color theme="1"/>
        <rFont val="Calibri"/>
        <family val="2"/>
        <scheme val="minor"/>
      </rPr>
      <t xml:space="preserve"> </t>
    </r>
  </si>
  <si>
    <t xml:space="preserve">No. </t>
  </si>
  <si>
    <t>Kelas Eksperimen</t>
  </si>
  <si>
    <t xml:space="preserve">Kelas Kontrol </t>
  </si>
  <si>
    <t>Hasil Belajar Matematika Post test</t>
  </si>
  <si>
    <t>S.1</t>
  </si>
  <si>
    <t>S.2</t>
  </si>
  <si>
    <t xml:space="preserve">S.3 </t>
  </si>
  <si>
    <t>S.4</t>
  </si>
  <si>
    <t xml:space="preserve">S.5 </t>
  </si>
  <si>
    <t xml:space="preserve">Jumlah </t>
  </si>
  <si>
    <t>Nilai Skor siswa per soal (Eksperimen)</t>
  </si>
  <si>
    <t>Hasil Belajar Matematika Pre test</t>
  </si>
  <si>
    <t>Analisis</t>
  </si>
  <si>
    <t>Generalisasi</t>
  </si>
  <si>
    <t>Justifying</t>
  </si>
  <si>
    <t>Nilai Per Indikator Postest ekperimen</t>
  </si>
  <si>
    <t>Nilai Per Indikator Postest control</t>
  </si>
  <si>
    <t>Nilai Skor siswa per soal (control)</t>
  </si>
  <si>
    <t>Variabel</t>
  </si>
  <si>
    <t>Corelation</t>
  </si>
  <si>
    <t>R tabel</t>
  </si>
  <si>
    <t>Keputusan</t>
  </si>
  <si>
    <t>Reliabilitas</t>
  </si>
  <si>
    <t>Varian</t>
  </si>
  <si>
    <t>Jumlah varian</t>
  </si>
  <si>
    <t>Varian Total</t>
  </si>
  <si>
    <t>Perhitungan N gain Score control</t>
  </si>
  <si>
    <t>post test</t>
  </si>
  <si>
    <t>pre test</t>
  </si>
  <si>
    <t>post-pre</t>
  </si>
  <si>
    <t>scor ideal-pre</t>
  </si>
  <si>
    <t>N gain skor</t>
  </si>
  <si>
    <t>n gain score 100%</t>
  </si>
  <si>
    <t>Mean</t>
  </si>
  <si>
    <t>Perhitungan N gain Score eksperimen</t>
  </si>
  <si>
    <t>Justifying Post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</si>
</sst>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1" fontId="0" fillId="0" borderId="0" xfId="0" applyNumberFormat="1"/>
    <xf numFmtId="0" fontId="8" fillId="2" borderId="0" xfId="0" applyFont="1" applyFill="1"/>
    <xf numFmtId="0" fontId="0" fillId="3" borderId="0" xfId="0" applyFill="1"/>
    <xf numFmtId="0" fontId="9" fillId="3" borderId="0" xfId="0" applyFont="1" applyFill="1"/>
    <xf numFmtId="0" fontId="8" fillId="2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6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B7E3-844B-40FA-B3AF-9381F9B8E933}">
  <dimension ref="A1:BQ42"/>
  <sheetViews>
    <sheetView topLeftCell="D1" workbookViewId="0">
      <selection activeCell="G21" sqref="G21"/>
    </sheetView>
  </sheetViews>
  <sheetFormatPr defaultRowHeight="14.5" x14ac:dyDescent="0.35"/>
  <cols>
    <col min="2" max="2" width="24.1796875" customWidth="1"/>
    <col min="51" max="63" width="8.7265625" customWidth="1"/>
  </cols>
  <sheetData>
    <row r="1" spans="1:69" ht="15.5" x14ac:dyDescent="0.35">
      <c r="A1" s="1" t="s">
        <v>0</v>
      </c>
      <c r="B1" s="5" t="s">
        <v>3</v>
      </c>
      <c r="C1" s="21" t="s">
        <v>19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9"/>
      <c r="P1" s="21" t="s">
        <v>20</v>
      </c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9"/>
      <c r="AC1" s="20" t="s">
        <v>21</v>
      </c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3"/>
      <c r="AP1" s="20" t="s">
        <v>22</v>
      </c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3"/>
      <c r="BC1" s="20" t="s">
        <v>30</v>
      </c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3"/>
      <c r="BP1" s="3" t="s">
        <v>65</v>
      </c>
    </row>
    <row r="2" spans="1:69" ht="15.5" x14ac:dyDescent="0.35">
      <c r="A2" s="1"/>
      <c r="B2" s="5"/>
      <c r="C2" s="20" t="s">
        <v>27</v>
      </c>
      <c r="D2" s="20"/>
      <c r="E2" s="20"/>
      <c r="F2" s="20"/>
      <c r="G2" s="20" t="s">
        <v>28</v>
      </c>
      <c r="H2" s="20"/>
      <c r="I2" s="20"/>
      <c r="J2" s="20"/>
      <c r="K2" s="20" t="s">
        <v>29</v>
      </c>
      <c r="L2" s="20"/>
      <c r="M2" s="20"/>
      <c r="N2" s="20"/>
      <c r="O2" s="3"/>
      <c r="P2" s="20" t="s">
        <v>27</v>
      </c>
      <c r="Q2" s="20"/>
      <c r="R2" s="20"/>
      <c r="S2" s="20"/>
      <c r="T2" s="20" t="s">
        <v>28</v>
      </c>
      <c r="U2" s="20"/>
      <c r="V2" s="20"/>
      <c r="W2" s="20"/>
      <c r="X2" s="20" t="s">
        <v>29</v>
      </c>
      <c r="Y2" s="20"/>
      <c r="Z2" s="20"/>
      <c r="AA2" s="20"/>
      <c r="AB2" s="3"/>
      <c r="AC2" s="20" t="s">
        <v>27</v>
      </c>
      <c r="AD2" s="20"/>
      <c r="AE2" s="20"/>
      <c r="AF2" s="20"/>
      <c r="AG2" s="20" t="s">
        <v>28</v>
      </c>
      <c r="AH2" s="20"/>
      <c r="AI2" s="20"/>
      <c r="AJ2" s="20"/>
      <c r="AK2" s="20" t="s">
        <v>29</v>
      </c>
      <c r="AL2" s="20"/>
      <c r="AM2" s="20"/>
      <c r="AN2" s="20"/>
      <c r="AO2" s="3"/>
      <c r="AP2" s="20" t="s">
        <v>27</v>
      </c>
      <c r="AQ2" s="20"/>
      <c r="AR2" s="20"/>
      <c r="AS2" s="20"/>
      <c r="AT2" s="20" t="s">
        <v>28</v>
      </c>
      <c r="AU2" s="20"/>
      <c r="AV2" s="20"/>
      <c r="AW2" s="20"/>
      <c r="AX2" s="20" t="s">
        <v>29</v>
      </c>
      <c r="AY2" s="20"/>
      <c r="AZ2" s="20"/>
      <c r="BA2" s="20"/>
      <c r="BB2" s="3"/>
      <c r="BC2" s="20" t="s">
        <v>27</v>
      </c>
      <c r="BD2" s="20"/>
      <c r="BE2" s="20"/>
      <c r="BF2" s="20"/>
      <c r="BG2" s="20" t="s">
        <v>28</v>
      </c>
      <c r="BH2" s="20"/>
      <c r="BI2" s="20"/>
      <c r="BJ2" s="20"/>
      <c r="BK2" s="20" t="s">
        <v>29</v>
      </c>
      <c r="BL2" s="20"/>
      <c r="BM2" s="20"/>
      <c r="BN2" s="20"/>
      <c r="BO2" s="3"/>
    </row>
    <row r="3" spans="1:69" ht="15.5" x14ac:dyDescent="0.35">
      <c r="A3" s="3"/>
      <c r="B3" s="4"/>
      <c r="C3" s="3" t="s">
        <v>23</v>
      </c>
      <c r="D3" s="3" t="s">
        <v>24</v>
      </c>
      <c r="E3" s="3" t="s">
        <v>25</v>
      </c>
      <c r="F3" s="3" t="s">
        <v>26</v>
      </c>
      <c r="G3" s="3" t="s">
        <v>23</v>
      </c>
      <c r="H3" s="3" t="s">
        <v>24</v>
      </c>
      <c r="I3" s="3" t="s">
        <v>25</v>
      </c>
      <c r="J3" s="3" t="s">
        <v>26</v>
      </c>
      <c r="K3" s="3" t="s">
        <v>23</v>
      </c>
      <c r="L3" s="3" t="s">
        <v>24</v>
      </c>
      <c r="M3" s="3" t="s">
        <v>25</v>
      </c>
      <c r="N3" s="3" t="s">
        <v>26</v>
      </c>
      <c r="O3" s="3"/>
      <c r="P3" s="3" t="s">
        <v>23</v>
      </c>
      <c r="Q3" s="3" t="s">
        <v>24</v>
      </c>
      <c r="R3" s="3" t="s">
        <v>25</v>
      </c>
      <c r="S3" s="3" t="s">
        <v>26</v>
      </c>
      <c r="T3" s="3" t="s">
        <v>23</v>
      </c>
      <c r="U3" s="3" t="s">
        <v>24</v>
      </c>
      <c r="V3" s="3" t="s">
        <v>25</v>
      </c>
      <c r="W3" s="3" t="s">
        <v>26</v>
      </c>
      <c r="X3" s="3" t="s">
        <v>23</v>
      </c>
      <c r="Y3" s="3" t="s">
        <v>24</v>
      </c>
      <c r="Z3" s="3" t="s">
        <v>25</v>
      </c>
      <c r="AA3" s="3" t="s">
        <v>26</v>
      </c>
      <c r="AB3" s="3"/>
      <c r="AC3" s="3" t="s">
        <v>23</v>
      </c>
      <c r="AD3" s="3" t="s">
        <v>24</v>
      </c>
      <c r="AE3" s="3" t="s">
        <v>25</v>
      </c>
      <c r="AF3" s="3" t="s">
        <v>26</v>
      </c>
      <c r="AG3" s="3" t="s">
        <v>23</v>
      </c>
      <c r="AH3" s="3" t="s">
        <v>24</v>
      </c>
      <c r="AI3" s="3" t="s">
        <v>25</v>
      </c>
      <c r="AJ3" s="3" t="s">
        <v>26</v>
      </c>
      <c r="AK3" s="3" t="s">
        <v>23</v>
      </c>
      <c r="AL3" s="3" t="s">
        <v>24</v>
      </c>
      <c r="AM3" s="3" t="s">
        <v>25</v>
      </c>
      <c r="AN3" s="3" t="s">
        <v>26</v>
      </c>
      <c r="AO3" s="3"/>
      <c r="AP3" s="3" t="s">
        <v>23</v>
      </c>
      <c r="AQ3" s="3" t="s">
        <v>24</v>
      </c>
      <c r="AR3" s="3" t="s">
        <v>25</v>
      </c>
      <c r="AS3" s="3" t="s">
        <v>26</v>
      </c>
      <c r="AT3" s="3" t="s">
        <v>23</v>
      </c>
      <c r="AU3" s="3" t="s">
        <v>24</v>
      </c>
      <c r="AV3" s="3" t="s">
        <v>25</v>
      </c>
      <c r="AW3" s="3" t="s">
        <v>26</v>
      </c>
      <c r="AX3" s="3" t="s">
        <v>23</v>
      </c>
      <c r="AY3" s="3" t="s">
        <v>24</v>
      </c>
      <c r="AZ3" s="3" t="s">
        <v>25</v>
      </c>
      <c r="BA3" s="3" t="s">
        <v>26</v>
      </c>
      <c r="BB3" s="3"/>
      <c r="BC3" s="3" t="s">
        <v>23</v>
      </c>
      <c r="BD3" s="3" t="s">
        <v>24</v>
      </c>
      <c r="BE3" s="3" t="s">
        <v>25</v>
      </c>
      <c r="BF3" s="3" t="s">
        <v>26</v>
      </c>
      <c r="BG3" s="3" t="s">
        <v>23</v>
      </c>
      <c r="BH3" s="3" t="s">
        <v>24</v>
      </c>
      <c r="BI3" s="3" t="s">
        <v>25</v>
      </c>
      <c r="BJ3" s="3" t="s">
        <v>26</v>
      </c>
      <c r="BK3" s="3" t="s">
        <v>23</v>
      </c>
      <c r="BL3" s="3" t="s">
        <v>24</v>
      </c>
      <c r="BM3" s="3" t="s">
        <v>25</v>
      </c>
      <c r="BN3" s="3" t="s">
        <v>26</v>
      </c>
      <c r="BO3" s="3"/>
    </row>
    <row r="4" spans="1:69" ht="15.5" x14ac:dyDescent="0.35">
      <c r="A4" s="3">
        <v>1</v>
      </c>
      <c r="B4" s="6" t="s">
        <v>32</v>
      </c>
      <c r="C4">
        <v>1</v>
      </c>
      <c r="D4">
        <v>2</v>
      </c>
      <c r="E4">
        <v>3</v>
      </c>
      <c r="F4">
        <v>4</v>
      </c>
      <c r="G4">
        <v>1</v>
      </c>
      <c r="H4">
        <v>2</v>
      </c>
      <c r="I4">
        <v>1</v>
      </c>
      <c r="J4">
        <v>3</v>
      </c>
      <c r="K4">
        <v>1</v>
      </c>
      <c r="L4">
        <v>1</v>
      </c>
      <c r="M4">
        <v>3</v>
      </c>
      <c r="N4">
        <v>4</v>
      </c>
      <c r="O4" s="11">
        <f t="shared" ref="O4:O41" si="0">SUM(C4:N4)</f>
        <v>26</v>
      </c>
      <c r="P4">
        <v>1</v>
      </c>
      <c r="Q4">
        <v>0</v>
      </c>
      <c r="R4">
        <v>3</v>
      </c>
      <c r="S4">
        <v>4</v>
      </c>
      <c r="T4">
        <v>1</v>
      </c>
      <c r="U4">
        <v>2</v>
      </c>
      <c r="V4">
        <v>3</v>
      </c>
      <c r="W4">
        <v>2</v>
      </c>
      <c r="X4">
        <v>1</v>
      </c>
      <c r="Y4">
        <v>1</v>
      </c>
      <c r="Z4">
        <v>1</v>
      </c>
      <c r="AA4">
        <v>1</v>
      </c>
      <c r="AB4" s="11">
        <f t="shared" ref="AB4:AB41" si="1">SUM(P4:AA4)</f>
        <v>20</v>
      </c>
      <c r="AC4">
        <v>1</v>
      </c>
      <c r="AD4">
        <v>2</v>
      </c>
      <c r="AE4">
        <v>3</v>
      </c>
      <c r="AF4">
        <v>0</v>
      </c>
      <c r="AG4">
        <v>0</v>
      </c>
      <c r="AH4">
        <v>1</v>
      </c>
      <c r="AI4">
        <v>0</v>
      </c>
      <c r="AJ4">
        <v>0</v>
      </c>
      <c r="AK4">
        <v>1</v>
      </c>
      <c r="AL4">
        <v>0</v>
      </c>
      <c r="AM4">
        <v>0</v>
      </c>
      <c r="AN4">
        <v>0</v>
      </c>
      <c r="AO4" s="11">
        <f t="shared" ref="AO4:AO41" si="2">SUM(AC4:AN4)</f>
        <v>8</v>
      </c>
      <c r="AP4">
        <v>1</v>
      </c>
      <c r="AQ4">
        <v>2</v>
      </c>
      <c r="AR4">
        <v>3</v>
      </c>
      <c r="AS4">
        <v>4</v>
      </c>
      <c r="AT4">
        <v>0</v>
      </c>
      <c r="AU4">
        <v>2</v>
      </c>
      <c r="AV4">
        <v>3</v>
      </c>
      <c r="AW4">
        <v>2</v>
      </c>
      <c r="AX4">
        <v>0</v>
      </c>
      <c r="AY4">
        <v>1</v>
      </c>
      <c r="AZ4">
        <v>1</v>
      </c>
      <c r="BA4">
        <v>1</v>
      </c>
      <c r="BB4" s="11">
        <f t="shared" ref="BB4:BB41" si="3">SUM(AP4:BA4)</f>
        <v>20</v>
      </c>
      <c r="BC4">
        <v>1</v>
      </c>
      <c r="BD4">
        <v>2</v>
      </c>
      <c r="BE4">
        <v>3</v>
      </c>
      <c r="BF4">
        <v>2</v>
      </c>
      <c r="BG4">
        <v>1</v>
      </c>
      <c r="BH4">
        <v>2</v>
      </c>
      <c r="BI4">
        <v>2</v>
      </c>
      <c r="BJ4">
        <v>0</v>
      </c>
      <c r="BK4">
        <v>1</v>
      </c>
      <c r="BL4">
        <v>1</v>
      </c>
      <c r="BM4">
        <v>1</v>
      </c>
      <c r="BN4">
        <v>2</v>
      </c>
      <c r="BO4" s="11">
        <f t="shared" ref="BO4:BO41" si="4">SUM(BC4:BN4)</f>
        <v>18</v>
      </c>
      <c r="BP4">
        <f t="shared" ref="BP4:BP41" si="5">SUM(C4:BN4)</f>
        <v>166</v>
      </c>
      <c r="BQ4" s="3">
        <v>1</v>
      </c>
    </row>
    <row r="5" spans="1:69" ht="15.5" x14ac:dyDescent="0.35">
      <c r="A5" s="3">
        <v>2</v>
      </c>
      <c r="B5" s="6" t="s">
        <v>33</v>
      </c>
      <c r="C5">
        <v>1</v>
      </c>
      <c r="D5">
        <v>0</v>
      </c>
      <c r="E5">
        <v>0</v>
      </c>
      <c r="F5">
        <v>2</v>
      </c>
      <c r="G5">
        <v>1</v>
      </c>
      <c r="H5">
        <v>1</v>
      </c>
      <c r="I5">
        <v>0</v>
      </c>
      <c r="J5">
        <v>0</v>
      </c>
      <c r="K5">
        <v>1</v>
      </c>
      <c r="L5">
        <v>0</v>
      </c>
      <c r="M5">
        <v>0</v>
      </c>
      <c r="N5">
        <v>0</v>
      </c>
      <c r="O5" s="11">
        <f t="shared" si="0"/>
        <v>6</v>
      </c>
      <c r="P5">
        <v>1</v>
      </c>
      <c r="Q5">
        <v>0</v>
      </c>
      <c r="R5">
        <v>0</v>
      </c>
      <c r="S5">
        <v>4</v>
      </c>
      <c r="T5">
        <v>0</v>
      </c>
      <c r="U5">
        <v>2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 s="11">
        <f t="shared" si="1"/>
        <v>7</v>
      </c>
      <c r="AC5">
        <v>0</v>
      </c>
      <c r="AD5">
        <v>1</v>
      </c>
      <c r="AE5">
        <v>3</v>
      </c>
      <c r="AF5">
        <v>0</v>
      </c>
      <c r="AG5">
        <v>1</v>
      </c>
      <c r="AH5">
        <v>0</v>
      </c>
      <c r="AI5">
        <v>0</v>
      </c>
      <c r="AJ5">
        <v>0</v>
      </c>
      <c r="AK5">
        <v>1</v>
      </c>
      <c r="AL5">
        <v>0</v>
      </c>
      <c r="AM5">
        <v>0</v>
      </c>
      <c r="AN5">
        <v>0</v>
      </c>
      <c r="AO5" s="11">
        <f t="shared" si="2"/>
        <v>6</v>
      </c>
      <c r="AP5">
        <v>1</v>
      </c>
      <c r="AQ5">
        <v>0</v>
      </c>
      <c r="AR5">
        <v>3</v>
      </c>
      <c r="AS5">
        <v>2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 s="11">
        <f t="shared" si="3"/>
        <v>6</v>
      </c>
      <c r="BC5">
        <v>1</v>
      </c>
      <c r="BD5">
        <v>1</v>
      </c>
      <c r="BE5">
        <v>3</v>
      </c>
      <c r="BF5">
        <v>2</v>
      </c>
      <c r="BG5">
        <v>1</v>
      </c>
      <c r="BH5">
        <v>1</v>
      </c>
      <c r="BI5">
        <v>3</v>
      </c>
      <c r="BJ5">
        <v>4</v>
      </c>
      <c r="BK5">
        <v>1</v>
      </c>
      <c r="BL5">
        <v>2</v>
      </c>
      <c r="BM5">
        <v>0</v>
      </c>
      <c r="BN5">
        <v>0</v>
      </c>
      <c r="BO5" s="11">
        <f t="shared" si="4"/>
        <v>19</v>
      </c>
      <c r="BP5">
        <f t="shared" si="5"/>
        <v>69</v>
      </c>
      <c r="BQ5" s="3">
        <v>1</v>
      </c>
    </row>
    <row r="6" spans="1:69" ht="15.5" x14ac:dyDescent="0.35">
      <c r="A6" s="3">
        <v>3</v>
      </c>
      <c r="B6" s="6" t="s">
        <v>34</v>
      </c>
      <c r="C6">
        <v>1</v>
      </c>
      <c r="D6">
        <v>2</v>
      </c>
      <c r="E6">
        <v>3</v>
      </c>
      <c r="F6">
        <v>4</v>
      </c>
      <c r="G6">
        <v>1</v>
      </c>
      <c r="H6">
        <v>2</v>
      </c>
      <c r="I6">
        <v>1</v>
      </c>
      <c r="J6">
        <v>4</v>
      </c>
      <c r="K6">
        <v>1</v>
      </c>
      <c r="L6">
        <v>1</v>
      </c>
      <c r="M6">
        <v>2</v>
      </c>
      <c r="N6">
        <v>3</v>
      </c>
      <c r="O6" s="11">
        <f t="shared" si="0"/>
        <v>25</v>
      </c>
      <c r="P6">
        <v>1</v>
      </c>
      <c r="Q6">
        <v>2</v>
      </c>
      <c r="R6">
        <v>3</v>
      </c>
      <c r="S6">
        <v>4</v>
      </c>
      <c r="T6">
        <v>1</v>
      </c>
      <c r="U6">
        <v>1</v>
      </c>
      <c r="V6">
        <v>2</v>
      </c>
      <c r="W6">
        <v>4</v>
      </c>
      <c r="X6">
        <v>1</v>
      </c>
      <c r="Y6">
        <v>1</v>
      </c>
      <c r="Z6">
        <v>2</v>
      </c>
      <c r="AA6">
        <v>4</v>
      </c>
      <c r="AB6" s="11">
        <f t="shared" si="1"/>
        <v>26</v>
      </c>
      <c r="AC6">
        <v>1</v>
      </c>
      <c r="AD6">
        <v>2</v>
      </c>
      <c r="AE6">
        <v>3</v>
      </c>
      <c r="AF6">
        <v>0</v>
      </c>
      <c r="AG6">
        <v>0</v>
      </c>
      <c r="AH6">
        <v>0</v>
      </c>
      <c r="AI6">
        <v>0</v>
      </c>
      <c r="AJ6">
        <v>0</v>
      </c>
      <c r="AK6">
        <v>1</v>
      </c>
      <c r="AL6">
        <v>0</v>
      </c>
      <c r="AM6">
        <v>0</v>
      </c>
      <c r="AN6">
        <v>0</v>
      </c>
      <c r="AO6" s="11">
        <f t="shared" si="2"/>
        <v>7</v>
      </c>
      <c r="AP6">
        <v>1</v>
      </c>
      <c r="AQ6">
        <v>2</v>
      </c>
      <c r="AR6">
        <v>3</v>
      </c>
      <c r="AS6">
        <v>4</v>
      </c>
      <c r="AT6">
        <v>1</v>
      </c>
      <c r="AU6">
        <v>2</v>
      </c>
      <c r="AV6">
        <v>1</v>
      </c>
      <c r="AW6">
        <v>2</v>
      </c>
      <c r="AX6">
        <v>1</v>
      </c>
      <c r="AY6">
        <v>1</v>
      </c>
      <c r="AZ6">
        <v>2</v>
      </c>
      <c r="BA6">
        <v>4</v>
      </c>
      <c r="BB6" s="11">
        <f t="shared" si="3"/>
        <v>24</v>
      </c>
      <c r="BC6">
        <v>1</v>
      </c>
      <c r="BD6">
        <v>2</v>
      </c>
      <c r="BE6">
        <v>3</v>
      </c>
      <c r="BF6">
        <v>3</v>
      </c>
      <c r="BG6">
        <v>1</v>
      </c>
      <c r="BH6">
        <v>2</v>
      </c>
      <c r="BI6">
        <v>3</v>
      </c>
      <c r="BJ6">
        <v>4</v>
      </c>
      <c r="BK6">
        <v>1</v>
      </c>
      <c r="BL6">
        <v>2</v>
      </c>
      <c r="BM6">
        <v>3</v>
      </c>
      <c r="BN6">
        <v>4</v>
      </c>
      <c r="BO6" s="11">
        <f t="shared" si="4"/>
        <v>29</v>
      </c>
      <c r="BP6">
        <f t="shared" si="5"/>
        <v>193</v>
      </c>
      <c r="BQ6" s="3">
        <v>1</v>
      </c>
    </row>
    <row r="7" spans="1:69" ht="15.5" x14ac:dyDescent="0.35">
      <c r="A7" s="3">
        <v>4</v>
      </c>
      <c r="B7" s="6" t="s">
        <v>35</v>
      </c>
      <c r="C7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 s="11">
        <f t="shared" si="0"/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1</v>
      </c>
      <c r="AB7" s="11">
        <f t="shared" si="1"/>
        <v>1</v>
      </c>
      <c r="AC7">
        <v>1</v>
      </c>
      <c r="AD7">
        <v>0</v>
      </c>
      <c r="AE7">
        <v>3</v>
      </c>
      <c r="AF7">
        <v>4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 s="11">
        <f t="shared" si="2"/>
        <v>8</v>
      </c>
      <c r="AP7">
        <v>1</v>
      </c>
      <c r="AQ7">
        <v>0</v>
      </c>
      <c r="AR7">
        <v>3</v>
      </c>
      <c r="AS7">
        <v>4</v>
      </c>
      <c r="AT7">
        <v>0</v>
      </c>
      <c r="AU7">
        <v>2</v>
      </c>
      <c r="AV7">
        <v>3</v>
      </c>
      <c r="AW7">
        <v>2</v>
      </c>
      <c r="AX7">
        <v>0</v>
      </c>
      <c r="AY7">
        <v>1</v>
      </c>
      <c r="AZ7">
        <v>1</v>
      </c>
      <c r="BA7">
        <v>0</v>
      </c>
      <c r="BB7" s="11">
        <f t="shared" si="3"/>
        <v>17</v>
      </c>
      <c r="BC7">
        <v>1</v>
      </c>
      <c r="BD7">
        <v>0</v>
      </c>
      <c r="BE7">
        <v>3</v>
      </c>
      <c r="BF7">
        <v>2</v>
      </c>
      <c r="BG7">
        <v>1</v>
      </c>
      <c r="BH7">
        <v>1</v>
      </c>
      <c r="BI7">
        <v>2</v>
      </c>
      <c r="BJ7">
        <v>0</v>
      </c>
      <c r="BK7">
        <v>1</v>
      </c>
      <c r="BL7">
        <v>0</v>
      </c>
      <c r="BM7">
        <v>0</v>
      </c>
      <c r="BN7">
        <v>0</v>
      </c>
      <c r="BO7" s="11">
        <f t="shared" si="4"/>
        <v>11</v>
      </c>
      <c r="BP7">
        <f t="shared" si="5"/>
        <v>65</v>
      </c>
      <c r="BQ7" s="3">
        <v>1</v>
      </c>
    </row>
    <row r="8" spans="1:69" ht="15.5" x14ac:dyDescent="0.35">
      <c r="A8" s="3">
        <v>5</v>
      </c>
      <c r="B8" s="6" t="s">
        <v>70</v>
      </c>
      <c r="C8">
        <v>1</v>
      </c>
      <c r="D8">
        <v>1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 s="11">
        <f t="shared" si="0"/>
        <v>2</v>
      </c>
      <c r="P8">
        <v>0</v>
      </c>
      <c r="Q8">
        <v>0</v>
      </c>
      <c r="R8">
        <v>0</v>
      </c>
      <c r="S8">
        <v>2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2</v>
      </c>
      <c r="AA8">
        <v>0</v>
      </c>
      <c r="AB8" s="11">
        <f t="shared" si="1"/>
        <v>4</v>
      </c>
      <c r="AC8">
        <v>1</v>
      </c>
      <c r="AD8">
        <v>2</v>
      </c>
      <c r="AE8">
        <v>3</v>
      </c>
      <c r="AF8">
        <v>4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1</v>
      </c>
      <c r="AO8" s="11">
        <f t="shared" si="2"/>
        <v>11</v>
      </c>
      <c r="AP8">
        <v>1</v>
      </c>
      <c r="AQ8">
        <v>2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 s="11">
        <f t="shared" si="3"/>
        <v>3</v>
      </c>
      <c r="BC8">
        <v>1</v>
      </c>
      <c r="BD8">
        <v>2</v>
      </c>
      <c r="BE8">
        <v>3</v>
      </c>
      <c r="BF8">
        <v>4</v>
      </c>
      <c r="BG8">
        <v>1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 s="11">
        <f t="shared" si="4"/>
        <v>11</v>
      </c>
      <c r="BP8">
        <f t="shared" si="5"/>
        <v>51</v>
      </c>
      <c r="BQ8" s="3">
        <v>1</v>
      </c>
    </row>
    <row r="9" spans="1:69" ht="15.5" x14ac:dyDescent="0.35">
      <c r="A9" s="3">
        <v>6</v>
      </c>
      <c r="B9" s="7" t="s">
        <v>36</v>
      </c>
      <c r="C9">
        <v>1</v>
      </c>
      <c r="D9">
        <v>2</v>
      </c>
      <c r="E9">
        <v>0</v>
      </c>
      <c r="F9">
        <v>1</v>
      </c>
      <c r="G9">
        <v>1</v>
      </c>
      <c r="H9">
        <v>2</v>
      </c>
      <c r="I9">
        <v>0</v>
      </c>
      <c r="J9">
        <v>2</v>
      </c>
      <c r="K9">
        <v>1</v>
      </c>
      <c r="L9">
        <v>0</v>
      </c>
      <c r="M9">
        <v>0</v>
      </c>
      <c r="N9">
        <v>0</v>
      </c>
      <c r="O9" s="11">
        <f t="shared" si="0"/>
        <v>10</v>
      </c>
      <c r="P9">
        <v>1</v>
      </c>
      <c r="Q9">
        <v>0</v>
      </c>
      <c r="R9">
        <v>2</v>
      </c>
      <c r="S9">
        <v>1</v>
      </c>
      <c r="T9">
        <v>1</v>
      </c>
      <c r="U9">
        <v>1</v>
      </c>
      <c r="V9">
        <v>2</v>
      </c>
      <c r="W9">
        <v>4</v>
      </c>
      <c r="X9">
        <v>1</v>
      </c>
      <c r="Y9">
        <v>2</v>
      </c>
      <c r="Z9">
        <v>0</v>
      </c>
      <c r="AA9">
        <v>1</v>
      </c>
      <c r="AB9" s="11">
        <f t="shared" si="1"/>
        <v>16</v>
      </c>
      <c r="AC9">
        <v>0</v>
      </c>
      <c r="AD9">
        <v>0</v>
      </c>
      <c r="AE9">
        <v>0</v>
      </c>
      <c r="AF9">
        <v>2</v>
      </c>
      <c r="AG9">
        <v>1</v>
      </c>
      <c r="AH9">
        <v>0</v>
      </c>
      <c r="AI9">
        <v>1</v>
      </c>
      <c r="AJ9">
        <v>2</v>
      </c>
      <c r="AK9">
        <v>0</v>
      </c>
      <c r="AL9">
        <v>1</v>
      </c>
      <c r="AM9">
        <v>2</v>
      </c>
      <c r="AN9">
        <v>1</v>
      </c>
      <c r="AO9" s="11">
        <f t="shared" si="2"/>
        <v>10</v>
      </c>
      <c r="AP9">
        <v>1</v>
      </c>
      <c r="AQ9">
        <v>2</v>
      </c>
      <c r="AR9">
        <v>3</v>
      </c>
      <c r="AS9">
        <v>2</v>
      </c>
      <c r="AT9">
        <v>1</v>
      </c>
      <c r="AU9">
        <v>2</v>
      </c>
      <c r="AV9">
        <v>1</v>
      </c>
      <c r="AW9">
        <v>0</v>
      </c>
      <c r="AX9">
        <v>1</v>
      </c>
      <c r="AY9">
        <v>1</v>
      </c>
      <c r="AZ9">
        <v>1</v>
      </c>
      <c r="BA9">
        <v>2</v>
      </c>
      <c r="BB9" s="11">
        <f t="shared" si="3"/>
        <v>17</v>
      </c>
      <c r="BC9">
        <v>1</v>
      </c>
      <c r="BD9">
        <v>0</v>
      </c>
      <c r="BE9">
        <v>2</v>
      </c>
      <c r="BF9">
        <v>1</v>
      </c>
      <c r="BG9">
        <v>0</v>
      </c>
      <c r="BH9">
        <v>1</v>
      </c>
      <c r="BI9">
        <v>1</v>
      </c>
      <c r="BJ9">
        <v>0</v>
      </c>
      <c r="BK9">
        <v>0</v>
      </c>
      <c r="BL9">
        <v>2</v>
      </c>
      <c r="BM9">
        <v>1</v>
      </c>
      <c r="BN9">
        <v>0</v>
      </c>
      <c r="BO9" s="11">
        <f t="shared" si="4"/>
        <v>9</v>
      </c>
      <c r="BP9">
        <f t="shared" si="5"/>
        <v>115</v>
      </c>
      <c r="BQ9" s="3">
        <v>1</v>
      </c>
    </row>
    <row r="10" spans="1:69" ht="15.5" x14ac:dyDescent="0.35">
      <c r="A10" s="3">
        <v>7</v>
      </c>
      <c r="B10" s="6" t="s">
        <v>37</v>
      </c>
      <c r="C10">
        <v>1</v>
      </c>
      <c r="D10">
        <v>1</v>
      </c>
      <c r="E10">
        <v>3</v>
      </c>
      <c r="F10">
        <v>4</v>
      </c>
      <c r="G10">
        <v>1</v>
      </c>
      <c r="H10">
        <v>0</v>
      </c>
      <c r="I10">
        <v>0</v>
      </c>
      <c r="J10">
        <v>1</v>
      </c>
      <c r="K10">
        <v>0</v>
      </c>
      <c r="L10">
        <v>0</v>
      </c>
      <c r="M10">
        <v>0</v>
      </c>
      <c r="N10">
        <v>2</v>
      </c>
      <c r="O10" s="11">
        <f t="shared" si="0"/>
        <v>13</v>
      </c>
      <c r="P10">
        <v>1</v>
      </c>
      <c r="Q10">
        <v>2</v>
      </c>
      <c r="R10">
        <v>0</v>
      </c>
      <c r="S10">
        <v>4</v>
      </c>
      <c r="T10">
        <v>1</v>
      </c>
      <c r="U10">
        <v>2</v>
      </c>
      <c r="V10">
        <v>0</v>
      </c>
      <c r="W10">
        <v>0</v>
      </c>
      <c r="X10">
        <v>1</v>
      </c>
      <c r="Y10">
        <v>0</v>
      </c>
      <c r="Z10">
        <v>0</v>
      </c>
      <c r="AA10">
        <v>0</v>
      </c>
      <c r="AB10" s="11">
        <f t="shared" si="1"/>
        <v>11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 s="11">
        <f t="shared" si="2"/>
        <v>0</v>
      </c>
      <c r="AP10">
        <v>0</v>
      </c>
      <c r="AQ10">
        <v>0</v>
      </c>
      <c r="AR10">
        <v>1</v>
      </c>
      <c r="AS10">
        <v>0</v>
      </c>
      <c r="AT10">
        <v>2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 s="11">
        <f t="shared" si="3"/>
        <v>3</v>
      </c>
      <c r="BC10">
        <v>0</v>
      </c>
      <c r="BD10">
        <v>1</v>
      </c>
      <c r="BE10">
        <v>2</v>
      </c>
      <c r="BF10">
        <v>3</v>
      </c>
      <c r="BG10">
        <v>2</v>
      </c>
      <c r="BH10">
        <v>1</v>
      </c>
      <c r="BI10">
        <v>0</v>
      </c>
      <c r="BJ10">
        <v>2</v>
      </c>
      <c r="BK10">
        <v>0</v>
      </c>
      <c r="BL10">
        <v>0</v>
      </c>
      <c r="BM10">
        <v>0</v>
      </c>
      <c r="BN10">
        <v>0</v>
      </c>
      <c r="BO10" s="11">
        <f t="shared" si="4"/>
        <v>11</v>
      </c>
      <c r="BP10">
        <f t="shared" si="5"/>
        <v>65</v>
      </c>
      <c r="BQ10" s="3">
        <v>1</v>
      </c>
    </row>
    <row r="11" spans="1:69" ht="15.5" x14ac:dyDescent="0.35">
      <c r="A11" s="3">
        <v>8</v>
      </c>
      <c r="B11" s="7" t="s">
        <v>38</v>
      </c>
      <c r="C11">
        <v>1</v>
      </c>
      <c r="D11">
        <v>1</v>
      </c>
      <c r="E11">
        <v>0</v>
      </c>
      <c r="F11">
        <v>4</v>
      </c>
      <c r="G11">
        <v>1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 s="11">
        <f t="shared" si="0"/>
        <v>7</v>
      </c>
      <c r="P11">
        <v>1</v>
      </c>
      <c r="Q11">
        <v>0</v>
      </c>
      <c r="R11">
        <v>3</v>
      </c>
      <c r="S11">
        <v>4</v>
      </c>
      <c r="T11">
        <v>1</v>
      </c>
      <c r="U11">
        <v>2</v>
      </c>
      <c r="V11">
        <v>3</v>
      </c>
      <c r="W11">
        <v>0</v>
      </c>
      <c r="X11">
        <v>1</v>
      </c>
      <c r="Y11">
        <v>0</v>
      </c>
      <c r="Z11">
        <v>0</v>
      </c>
      <c r="AA11">
        <v>1</v>
      </c>
      <c r="AB11" s="11">
        <f t="shared" si="1"/>
        <v>16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 s="11">
        <f t="shared" si="2"/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 s="11">
        <f t="shared" si="3"/>
        <v>0</v>
      </c>
      <c r="BC11">
        <v>1</v>
      </c>
      <c r="BD11">
        <v>2</v>
      </c>
      <c r="BE11">
        <v>3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 s="11">
        <f t="shared" si="4"/>
        <v>6</v>
      </c>
      <c r="BP11">
        <f t="shared" si="5"/>
        <v>52</v>
      </c>
      <c r="BQ11" s="3">
        <v>1</v>
      </c>
    </row>
    <row r="12" spans="1:69" ht="15.5" x14ac:dyDescent="0.35">
      <c r="A12" s="3">
        <v>9</v>
      </c>
      <c r="B12" s="6" t="s">
        <v>39</v>
      </c>
      <c r="C12">
        <v>1</v>
      </c>
      <c r="D12">
        <v>2</v>
      </c>
      <c r="E12">
        <v>3</v>
      </c>
      <c r="F12">
        <v>4</v>
      </c>
      <c r="G12">
        <v>1</v>
      </c>
      <c r="H12">
        <v>2</v>
      </c>
      <c r="I12">
        <v>3</v>
      </c>
      <c r="J12">
        <v>4</v>
      </c>
      <c r="K12">
        <v>0</v>
      </c>
      <c r="L12">
        <v>1</v>
      </c>
      <c r="M12">
        <v>0</v>
      </c>
      <c r="N12">
        <v>1</v>
      </c>
      <c r="O12" s="11">
        <f t="shared" si="0"/>
        <v>22</v>
      </c>
      <c r="P12">
        <v>1</v>
      </c>
      <c r="Q12">
        <v>0</v>
      </c>
      <c r="R12">
        <v>0</v>
      </c>
      <c r="S12">
        <v>4</v>
      </c>
      <c r="T12">
        <v>0</v>
      </c>
      <c r="U12">
        <v>2</v>
      </c>
      <c r="V12">
        <v>2</v>
      </c>
      <c r="W12">
        <v>0</v>
      </c>
      <c r="X12">
        <v>1</v>
      </c>
      <c r="Y12">
        <v>0</v>
      </c>
      <c r="Z12">
        <v>0</v>
      </c>
      <c r="AA12">
        <v>1</v>
      </c>
      <c r="AB12" s="11">
        <f t="shared" si="1"/>
        <v>11</v>
      </c>
      <c r="AC12">
        <v>1</v>
      </c>
      <c r="AD12">
        <v>0</v>
      </c>
      <c r="AE12">
        <v>3</v>
      </c>
      <c r="AF12">
        <v>1</v>
      </c>
      <c r="AG12">
        <v>0</v>
      </c>
      <c r="AH12">
        <v>0</v>
      </c>
      <c r="AI12">
        <v>0</v>
      </c>
      <c r="AJ12">
        <v>1</v>
      </c>
      <c r="AK12">
        <v>0</v>
      </c>
      <c r="AL12">
        <v>0</v>
      </c>
      <c r="AM12">
        <v>1</v>
      </c>
      <c r="AN12">
        <v>1</v>
      </c>
      <c r="AO12" s="11">
        <f t="shared" si="2"/>
        <v>8</v>
      </c>
      <c r="AP12">
        <v>0</v>
      </c>
      <c r="AQ12">
        <v>3</v>
      </c>
      <c r="AR12">
        <v>4</v>
      </c>
      <c r="AS12">
        <v>0</v>
      </c>
      <c r="AT12">
        <v>1</v>
      </c>
      <c r="AU12">
        <v>0</v>
      </c>
      <c r="AV12">
        <v>0</v>
      </c>
      <c r="AW12">
        <v>1</v>
      </c>
      <c r="AX12">
        <v>0</v>
      </c>
      <c r="AY12">
        <v>0</v>
      </c>
      <c r="AZ12">
        <v>1</v>
      </c>
      <c r="BA12">
        <v>1</v>
      </c>
      <c r="BB12" s="11">
        <f t="shared" si="3"/>
        <v>11</v>
      </c>
      <c r="BC12">
        <v>1</v>
      </c>
      <c r="BD12">
        <v>2</v>
      </c>
      <c r="BE12">
        <v>3</v>
      </c>
      <c r="BF12">
        <v>2</v>
      </c>
      <c r="BG12">
        <v>1</v>
      </c>
      <c r="BH12">
        <v>0</v>
      </c>
      <c r="BI12">
        <v>0</v>
      </c>
      <c r="BJ12">
        <v>0</v>
      </c>
      <c r="BK12">
        <v>1</v>
      </c>
      <c r="BL12">
        <v>0</v>
      </c>
      <c r="BM12">
        <v>0</v>
      </c>
      <c r="BN12">
        <v>1</v>
      </c>
      <c r="BO12" s="11">
        <f t="shared" si="4"/>
        <v>11</v>
      </c>
      <c r="BP12">
        <f t="shared" si="5"/>
        <v>115</v>
      </c>
      <c r="BQ12" s="3">
        <v>1</v>
      </c>
    </row>
    <row r="13" spans="1:69" ht="15.5" x14ac:dyDescent="0.35">
      <c r="A13" s="3">
        <v>10</v>
      </c>
      <c r="B13" s="6" t="s">
        <v>40</v>
      </c>
      <c r="C13">
        <v>1</v>
      </c>
      <c r="D13">
        <v>2</v>
      </c>
      <c r="E13">
        <v>3</v>
      </c>
      <c r="F13">
        <v>4</v>
      </c>
      <c r="G13">
        <v>1</v>
      </c>
      <c r="H13">
        <v>2</v>
      </c>
      <c r="I13">
        <v>3</v>
      </c>
      <c r="J13">
        <v>4</v>
      </c>
      <c r="K13">
        <v>1</v>
      </c>
      <c r="L13">
        <v>0</v>
      </c>
      <c r="M13">
        <v>1</v>
      </c>
      <c r="N13">
        <v>4</v>
      </c>
      <c r="O13" s="11">
        <f t="shared" si="0"/>
        <v>26</v>
      </c>
      <c r="P13">
        <v>1</v>
      </c>
      <c r="Q13">
        <v>0</v>
      </c>
      <c r="R13">
        <v>0</v>
      </c>
      <c r="S13">
        <v>3</v>
      </c>
      <c r="T13">
        <v>1</v>
      </c>
      <c r="U13">
        <v>2</v>
      </c>
      <c r="V13">
        <v>3</v>
      </c>
      <c r="W13">
        <v>4</v>
      </c>
      <c r="X13">
        <v>1</v>
      </c>
      <c r="Y13">
        <v>0</v>
      </c>
      <c r="Z13">
        <v>0</v>
      </c>
      <c r="AA13">
        <v>1</v>
      </c>
      <c r="AB13" s="11">
        <f t="shared" si="1"/>
        <v>16</v>
      </c>
      <c r="AC13">
        <v>1</v>
      </c>
      <c r="AD13">
        <v>2</v>
      </c>
      <c r="AE13">
        <v>3</v>
      </c>
      <c r="AF13">
        <v>0</v>
      </c>
      <c r="AG13">
        <v>1</v>
      </c>
      <c r="AH13">
        <v>2</v>
      </c>
      <c r="AI13">
        <v>0</v>
      </c>
      <c r="AJ13">
        <v>1</v>
      </c>
      <c r="AK13">
        <v>1</v>
      </c>
      <c r="AL13">
        <v>1</v>
      </c>
      <c r="AM13">
        <v>1</v>
      </c>
      <c r="AN13">
        <v>2</v>
      </c>
      <c r="AO13" s="11">
        <f t="shared" si="2"/>
        <v>15</v>
      </c>
      <c r="AP13">
        <v>1</v>
      </c>
      <c r="AQ13">
        <v>1</v>
      </c>
      <c r="AR13">
        <v>2</v>
      </c>
      <c r="AS13">
        <v>3</v>
      </c>
      <c r="AT13">
        <v>1</v>
      </c>
      <c r="AU13">
        <v>2</v>
      </c>
      <c r="AV13">
        <v>3</v>
      </c>
      <c r="AW13">
        <v>2</v>
      </c>
      <c r="AX13">
        <v>1</v>
      </c>
      <c r="AY13">
        <v>1</v>
      </c>
      <c r="AZ13">
        <v>2</v>
      </c>
      <c r="BA13">
        <v>1</v>
      </c>
      <c r="BB13" s="11">
        <f t="shared" si="3"/>
        <v>20</v>
      </c>
      <c r="BC13">
        <v>1</v>
      </c>
      <c r="BD13">
        <v>2</v>
      </c>
      <c r="BE13">
        <v>3</v>
      </c>
      <c r="BF13">
        <v>2</v>
      </c>
      <c r="BG13">
        <v>1</v>
      </c>
      <c r="BH13">
        <v>2</v>
      </c>
      <c r="BI13">
        <v>3</v>
      </c>
      <c r="BJ13">
        <v>4</v>
      </c>
      <c r="BK13">
        <v>1</v>
      </c>
      <c r="BL13">
        <v>1</v>
      </c>
      <c r="BM13">
        <v>1</v>
      </c>
      <c r="BN13">
        <v>4</v>
      </c>
      <c r="BO13" s="11">
        <f t="shared" si="4"/>
        <v>25</v>
      </c>
      <c r="BP13">
        <f t="shared" si="5"/>
        <v>179</v>
      </c>
      <c r="BQ13" s="3">
        <v>1</v>
      </c>
    </row>
    <row r="14" spans="1:69" ht="15.5" x14ac:dyDescent="0.35">
      <c r="A14" s="3">
        <v>11</v>
      </c>
      <c r="B14" s="6" t="s">
        <v>41</v>
      </c>
      <c r="C14">
        <v>1</v>
      </c>
      <c r="D14">
        <v>2</v>
      </c>
      <c r="E14">
        <v>3</v>
      </c>
      <c r="F14">
        <v>4</v>
      </c>
      <c r="G14">
        <v>1</v>
      </c>
      <c r="H14">
        <v>2</v>
      </c>
      <c r="I14">
        <v>3</v>
      </c>
      <c r="J14">
        <v>1</v>
      </c>
      <c r="K14">
        <v>1</v>
      </c>
      <c r="L14">
        <v>1</v>
      </c>
      <c r="M14">
        <v>3</v>
      </c>
      <c r="N14">
        <v>4</v>
      </c>
      <c r="O14" s="11">
        <f t="shared" si="0"/>
        <v>26</v>
      </c>
      <c r="P14">
        <v>1</v>
      </c>
      <c r="Q14">
        <v>0</v>
      </c>
      <c r="R14">
        <v>3</v>
      </c>
      <c r="S14">
        <v>4</v>
      </c>
      <c r="T14">
        <v>1</v>
      </c>
      <c r="U14">
        <v>0</v>
      </c>
      <c r="V14">
        <v>1</v>
      </c>
      <c r="W14">
        <v>0</v>
      </c>
      <c r="X14">
        <v>1</v>
      </c>
      <c r="Y14">
        <v>1</v>
      </c>
      <c r="Z14">
        <v>3</v>
      </c>
      <c r="AA14">
        <v>2</v>
      </c>
      <c r="AB14" s="11">
        <f t="shared" si="1"/>
        <v>17</v>
      </c>
      <c r="AC14">
        <v>1</v>
      </c>
      <c r="AD14">
        <v>1</v>
      </c>
      <c r="AE14">
        <v>2</v>
      </c>
      <c r="AF14">
        <v>0</v>
      </c>
      <c r="AG14">
        <v>1</v>
      </c>
      <c r="AH14">
        <v>2</v>
      </c>
      <c r="AI14">
        <v>0</v>
      </c>
      <c r="AJ14">
        <v>0</v>
      </c>
      <c r="AK14">
        <v>1</v>
      </c>
      <c r="AL14">
        <v>1</v>
      </c>
      <c r="AM14">
        <v>2</v>
      </c>
      <c r="AN14">
        <v>1</v>
      </c>
      <c r="AO14" s="11">
        <f t="shared" si="2"/>
        <v>12</v>
      </c>
      <c r="AP14">
        <v>1</v>
      </c>
      <c r="AQ14">
        <v>2</v>
      </c>
      <c r="AR14">
        <v>3</v>
      </c>
      <c r="AS14">
        <v>4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1</v>
      </c>
      <c r="BA14">
        <v>0</v>
      </c>
      <c r="BB14" s="11">
        <f t="shared" si="3"/>
        <v>11</v>
      </c>
      <c r="BC14">
        <v>1</v>
      </c>
      <c r="BD14">
        <v>2</v>
      </c>
      <c r="BE14">
        <v>3</v>
      </c>
      <c r="BF14">
        <v>1</v>
      </c>
      <c r="BG14">
        <v>1</v>
      </c>
      <c r="BH14">
        <v>0</v>
      </c>
      <c r="BI14">
        <v>1</v>
      </c>
      <c r="BJ14">
        <v>0</v>
      </c>
      <c r="BK14">
        <v>1</v>
      </c>
      <c r="BL14">
        <v>0</v>
      </c>
      <c r="BM14">
        <v>0</v>
      </c>
      <c r="BN14">
        <v>0</v>
      </c>
      <c r="BO14" s="11">
        <f t="shared" si="4"/>
        <v>10</v>
      </c>
      <c r="BP14">
        <f t="shared" si="5"/>
        <v>142</v>
      </c>
      <c r="BQ14" s="3">
        <v>1</v>
      </c>
    </row>
    <row r="15" spans="1:69" ht="15.5" x14ac:dyDescent="0.35">
      <c r="A15" s="3">
        <v>12</v>
      </c>
      <c r="B15" s="6" t="s">
        <v>42</v>
      </c>
      <c r="C15">
        <v>1</v>
      </c>
      <c r="D15">
        <v>2</v>
      </c>
      <c r="E15">
        <v>3</v>
      </c>
      <c r="F15">
        <v>4</v>
      </c>
      <c r="G15">
        <v>1</v>
      </c>
      <c r="H15">
        <v>2</v>
      </c>
      <c r="I15">
        <v>2</v>
      </c>
      <c r="J15">
        <v>4</v>
      </c>
      <c r="K15">
        <v>1</v>
      </c>
      <c r="L15">
        <v>2</v>
      </c>
      <c r="M15">
        <v>3</v>
      </c>
      <c r="N15">
        <v>4</v>
      </c>
      <c r="O15" s="11">
        <f t="shared" si="0"/>
        <v>29</v>
      </c>
      <c r="P15">
        <v>1</v>
      </c>
      <c r="Q15">
        <v>0</v>
      </c>
      <c r="R15">
        <v>3</v>
      </c>
      <c r="S15">
        <v>4</v>
      </c>
      <c r="T15">
        <v>1</v>
      </c>
      <c r="U15">
        <v>1</v>
      </c>
      <c r="V15">
        <v>3</v>
      </c>
      <c r="W15">
        <v>4</v>
      </c>
      <c r="X15">
        <v>1</v>
      </c>
      <c r="Y15">
        <v>2</v>
      </c>
      <c r="Z15">
        <v>2</v>
      </c>
      <c r="AA15">
        <v>4</v>
      </c>
      <c r="AB15" s="11">
        <f t="shared" si="1"/>
        <v>26</v>
      </c>
      <c r="AC15">
        <v>1</v>
      </c>
      <c r="AD15">
        <v>2</v>
      </c>
      <c r="AE15">
        <v>3</v>
      </c>
      <c r="AF15">
        <v>0</v>
      </c>
      <c r="AG15">
        <v>1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 s="11">
        <f t="shared" si="2"/>
        <v>7</v>
      </c>
      <c r="AP15">
        <v>1</v>
      </c>
      <c r="AQ15">
        <v>2</v>
      </c>
      <c r="AR15">
        <v>3</v>
      </c>
      <c r="AS15">
        <v>4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1</v>
      </c>
      <c r="AZ15">
        <v>1</v>
      </c>
      <c r="BA15">
        <v>2</v>
      </c>
      <c r="BB15" s="11">
        <f t="shared" si="3"/>
        <v>14</v>
      </c>
      <c r="BC15">
        <v>1</v>
      </c>
      <c r="BD15">
        <v>2</v>
      </c>
      <c r="BE15">
        <v>3</v>
      </c>
      <c r="BF15">
        <v>3</v>
      </c>
      <c r="BG15">
        <v>1</v>
      </c>
      <c r="BH15">
        <v>2</v>
      </c>
      <c r="BI15">
        <v>3</v>
      </c>
      <c r="BJ15">
        <v>4</v>
      </c>
      <c r="BK15">
        <v>1</v>
      </c>
      <c r="BL15">
        <v>2</v>
      </c>
      <c r="BM15">
        <v>3</v>
      </c>
      <c r="BN15">
        <v>4</v>
      </c>
      <c r="BO15" s="11">
        <f t="shared" si="4"/>
        <v>29</v>
      </c>
      <c r="BP15">
        <f t="shared" si="5"/>
        <v>181</v>
      </c>
      <c r="BQ15" s="3">
        <v>1</v>
      </c>
    </row>
    <row r="16" spans="1:69" ht="15.5" x14ac:dyDescent="0.35">
      <c r="A16" s="3">
        <v>13</v>
      </c>
      <c r="B16" s="6" t="s">
        <v>43</v>
      </c>
      <c r="C16">
        <v>1</v>
      </c>
      <c r="D16">
        <v>2</v>
      </c>
      <c r="E16">
        <v>3</v>
      </c>
      <c r="F16">
        <v>4</v>
      </c>
      <c r="G16">
        <v>1</v>
      </c>
      <c r="H16">
        <v>2</v>
      </c>
      <c r="I16">
        <v>2</v>
      </c>
      <c r="J16">
        <v>4</v>
      </c>
      <c r="K16">
        <v>1</v>
      </c>
      <c r="L16">
        <v>1</v>
      </c>
      <c r="M16">
        <v>2</v>
      </c>
      <c r="N16">
        <v>4</v>
      </c>
      <c r="O16" s="11">
        <f t="shared" si="0"/>
        <v>27</v>
      </c>
      <c r="P16">
        <v>1</v>
      </c>
      <c r="Q16">
        <v>2</v>
      </c>
      <c r="R16">
        <v>3</v>
      </c>
      <c r="S16">
        <v>4</v>
      </c>
      <c r="T16">
        <v>1</v>
      </c>
      <c r="U16">
        <v>1</v>
      </c>
      <c r="V16">
        <v>3</v>
      </c>
      <c r="W16">
        <v>4</v>
      </c>
      <c r="X16">
        <v>1</v>
      </c>
      <c r="Y16">
        <v>1</v>
      </c>
      <c r="Z16">
        <v>2</v>
      </c>
      <c r="AA16">
        <v>4</v>
      </c>
      <c r="AB16" s="11">
        <f t="shared" si="1"/>
        <v>27</v>
      </c>
      <c r="AC16">
        <v>1</v>
      </c>
      <c r="AD16">
        <v>2</v>
      </c>
      <c r="AE16">
        <v>1</v>
      </c>
      <c r="AF16">
        <v>0</v>
      </c>
      <c r="AG16">
        <v>1</v>
      </c>
      <c r="AH16">
        <v>0</v>
      </c>
      <c r="AI16">
        <v>3</v>
      </c>
      <c r="AJ16">
        <v>4</v>
      </c>
      <c r="AK16">
        <v>0</v>
      </c>
      <c r="AL16">
        <v>2</v>
      </c>
      <c r="AM16">
        <v>2</v>
      </c>
      <c r="AN16">
        <v>1</v>
      </c>
      <c r="AO16" s="11">
        <f t="shared" si="2"/>
        <v>17</v>
      </c>
      <c r="AP16">
        <v>1</v>
      </c>
      <c r="AQ16">
        <v>2</v>
      </c>
      <c r="AR16">
        <v>3</v>
      </c>
      <c r="AS16">
        <v>4</v>
      </c>
      <c r="AT16">
        <v>0</v>
      </c>
      <c r="AU16">
        <v>0</v>
      </c>
      <c r="AV16">
        <v>0</v>
      </c>
      <c r="AW16">
        <v>0</v>
      </c>
      <c r="AX16">
        <v>1</v>
      </c>
      <c r="AY16">
        <v>0</v>
      </c>
      <c r="AZ16">
        <v>2</v>
      </c>
      <c r="BA16">
        <v>1</v>
      </c>
      <c r="BB16" s="11">
        <f t="shared" si="3"/>
        <v>14</v>
      </c>
      <c r="BC16">
        <v>1</v>
      </c>
      <c r="BD16">
        <v>2</v>
      </c>
      <c r="BE16">
        <v>3</v>
      </c>
      <c r="BF16">
        <v>2</v>
      </c>
      <c r="BG16">
        <v>1</v>
      </c>
      <c r="BH16">
        <v>1</v>
      </c>
      <c r="BI16">
        <v>3</v>
      </c>
      <c r="BJ16">
        <v>0</v>
      </c>
      <c r="BK16">
        <v>1</v>
      </c>
      <c r="BL16">
        <v>1</v>
      </c>
      <c r="BM16">
        <v>2</v>
      </c>
      <c r="BN16">
        <v>0</v>
      </c>
      <c r="BO16" s="11">
        <f t="shared" si="4"/>
        <v>17</v>
      </c>
      <c r="BP16">
        <f t="shared" si="5"/>
        <v>187</v>
      </c>
      <c r="BQ16" s="3">
        <v>1</v>
      </c>
    </row>
    <row r="17" spans="1:69" ht="15.5" x14ac:dyDescent="0.35">
      <c r="A17" s="3">
        <v>14</v>
      </c>
      <c r="B17" s="6" t="s">
        <v>44</v>
      </c>
      <c r="C17">
        <v>1</v>
      </c>
      <c r="D17">
        <v>0</v>
      </c>
      <c r="E17">
        <v>3</v>
      </c>
      <c r="F17">
        <v>1</v>
      </c>
      <c r="G17">
        <v>1</v>
      </c>
      <c r="H17">
        <v>2</v>
      </c>
      <c r="I17">
        <v>3</v>
      </c>
      <c r="J17">
        <v>0</v>
      </c>
      <c r="K17">
        <v>0</v>
      </c>
      <c r="L17">
        <v>0</v>
      </c>
      <c r="M17">
        <v>0</v>
      </c>
      <c r="N17">
        <v>0</v>
      </c>
      <c r="O17" s="11">
        <f t="shared" si="0"/>
        <v>11</v>
      </c>
      <c r="P17">
        <v>1</v>
      </c>
      <c r="Q17">
        <v>2</v>
      </c>
      <c r="R17">
        <v>3</v>
      </c>
      <c r="S17">
        <v>4</v>
      </c>
      <c r="T17">
        <v>0</v>
      </c>
      <c r="U17">
        <v>1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 s="11">
        <f t="shared" si="1"/>
        <v>11</v>
      </c>
      <c r="AC17">
        <v>0</v>
      </c>
      <c r="AD17">
        <v>0</v>
      </c>
      <c r="AE17">
        <v>0</v>
      </c>
      <c r="AF17">
        <v>0</v>
      </c>
      <c r="AG17">
        <v>1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 s="11">
        <f t="shared" si="2"/>
        <v>1</v>
      </c>
      <c r="AP17">
        <v>1</v>
      </c>
      <c r="AQ17">
        <v>0</v>
      </c>
      <c r="AR17">
        <v>0</v>
      </c>
      <c r="AS17">
        <v>1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 s="11">
        <f t="shared" si="3"/>
        <v>2</v>
      </c>
      <c r="BC17">
        <v>1</v>
      </c>
      <c r="BD17">
        <v>2</v>
      </c>
      <c r="BE17">
        <v>1</v>
      </c>
      <c r="BF17">
        <v>1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 s="11">
        <f t="shared" si="4"/>
        <v>5</v>
      </c>
      <c r="BP17">
        <f t="shared" si="5"/>
        <v>55</v>
      </c>
      <c r="BQ17" s="3">
        <v>1</v>
      </c>
    </row>
    <row r="18" spans="1:69" ht="15.5" x14ac:dyDescent="0.35">
      <c r="A18" s="3">
        <v>15</v>
      </c>
      <c r="B18" s="6" t="s">
        <v>45</v>
      </c>
      <c r="C18">
        <v>1</v>
      </c>
      <c r="D18">
        <v>2</v>
      </c>
      <c r="E18">
        <v>3</v>
      </c>
      <c r="F18">
        <v>4</v>
      </c>
      <c r="G18">
        <v>1</v>
      </c>
      <c r="H18">
        <v>2</v>
      </c>
      <c r="I18">
        <v>1</v>
      </c>
      <c r="J18">
        <v>2</v>
      </c>
      <c r="K18">
        <v>0</v>
      </c>
      <c r="L18">
        <v>1</v>
      </c>
      <c r="M18">
        <v>3</v>
      </c>
      <c r="N18">
        <v>4</v>
      </c>
      <c r="O18" s="11">
        <f t="shared" si="0"/>
        <v>24</v>
      </c>
      <c r="P18">
        <v>1</v>
      </c>
      <c r="Q18">
        <v>0</v>
      </c>
      <c r="R18">
        <v>3</v>
      </c>
      <c r="S18">
        <v>4</v>
      </c>
      <c r="T18">
        <v>1</v>
      </c>
      <c r="U18">
        <v>2</v>
      </c>
      <c r="V18">
        <v>3</v>
      </c>
      <c r="W18">
        <v>2</v>
      </c>
      <c r="X18">
        <v>1</v>
      </c>
      <c r="Y18">
        <v>1</v>
      </c>
      <c r="Z18">
        <v>0</v>
      </c>
      <c r="AA18">
        <v>1</v>
      </c>
      <c r="AB18" s="11">
        <f t="shared" si="1"/>
        <v>19</v>
      </c>
      <c r="AC18">
        <v>1</v>
      </c>
      <c r="AD18">
        <v>2</v>
      </c>
      <c r="AE18">
        <v>3</v>
      </c>
      <c r="AF18">
        <v>0</v>
      </c>
      <c r="AG18">
        <v>1</v>
      </c>
      <c r="AH18">
        <v>2</v>
      </c>
      <c r="AI18">
        <v>0</v>
      </c>
      <c r="AJ18">
        <v>2</v>
      </c>
      <c r="AK18">
        <v>0</v>
      </c>
      <c r="AL18">
        <v>0</v>
      </c>
      <c r="AM18">
        <v>1</v>
      </c>
      <c r="AN18">
        <v>0</v>
      </c>
      <c r="AO18" s="11">
        <f t="shared" si="2"/>
        <v>12</v>
      </c>
      <c r="AP18">
        <v>1</v>
      </c>
      <c r="AQ18">
        <v>2</v>
      </c>
      <c r="AR18">
        <v>3</v>
      </c>
      <c r="AS18">
        <v>4</v>
      </c>
      <c r="AT18">
        <v>1</v>
      </c>
      <c r="AU18">
        <v>0</v>
      </c>
      <c r="AV18">
        <v>3</v>
      </c>
      <c r="AW18">
        <v>0</v>
      </c>
      <c r="AX18">
        <v>1</v>
      </c>
      <c r="AY18">
        <v>1</v>
      </c>
      <c r="AZ18">
        <v>0</v>
      </c>
      <c r="BA18">
        <v>1</v>
      </c>
      <c r="BB18" s="11">
        <f t="shared" si="3"/>
        <v>17</v>
      </c>
      <c r="BC18">
        <v>1</v>
      </c>
      <c r="BD18">
        <v>2</v>
      </c>
      <c r="BE18">
        <v>3</v>
      </c>
      <c r="BF18">
        <v>2</v>
      </c>
      <c r="BG18">
        <v>1</v>
      </c>
      <c r="BH18">
        <v>0</v>
      </c>
      <c r="BI18">
        <v>3</v>
      </c>
      <c r="BJ18">
        <v>0</v>
      </c>
      <c r="BK18">
        <v>1</v>
      </c>
      <c r="BL18">
        <v>1</v>
      </c>
      <c r="BM18">
        <v>0</v>
      </c>
      <c r="BN18">
        <v>1</v>
      </c>
      <c r="BO18" s="11">
        <f t="shared" si="4"/>
        <v>15</v>
      </c>
      <c r="BP18">
        <f t="shared" si="5"/>
        <v>159</v>
      </c>
      <c r="BQ18" s="3">
        <v>1</v>
      </c>
    </row>
    <row r="19" spans="1:69" ht="15.5" x14ac:dyDescent="0.35">
      <c r="A19" s="3">
        <v>16</v>
      </c>
      <c r="B19" s="6" t="s">
        <v>46</v>
      </c>
      <c r="C19">
        <v>1</v>
      </c>
      <c r="D19">
        <v>2</v>
      </c>
      <c r="E19">
        <v>0</v>
      </c>
      <c r="F19">
        <v>3</v>
      </c>
      <c r="G19">
        <v>0</v>
      </c>
      <c r="H19">
        <v>1</v>
      </c>
      <c r="I19">
        <v>0</v>
      </c>
      <c r="J19">
        <v>1</v>
      </c>
      <c r="K19">
        <v>0</v>
      </c>
      <c r="L19">
        <v>0</v>
      </c>
      <c r="M19">
        <v>0</v>
      </c>
      <c r="N19">
        <v>1</v>
      </c>
      <c r="O19" s="11">
        <f t="shared" si="0"/>
        <v>9</v>
      </c>
      <c r="P19">
        <v>1</v>
      </c>
      <c r="Q19">
        <v>0</v>
      </c>
      <c r="R19">
        <v>3</v>
      </c>
      <c r="S19">
        <v>4</v>
      </c>
      <c r="T19">
        <v>1</v>
      </c>
      <c r="U19">
        <v>2</v>
      </c>
      <c r="V19">
        <v>3</v>
      </c>
      <c r="W19">
        <v>0</v>
      </c>
      <c r="X19">
        <v>1</v>
      </c>
      <c r="Y19">
        <v>1</v>
      </c>
      <c r="Z19">
        <v>2</v>
      </c>
      <c r="AA19">
        <v>1</v>
      </c>
      <c r="AB19" s="11">
        <f t="shared" si="1"/>
        <v>19</v>
      </c>
      <c r="AC19">
        <v>1</v>
      </c>
      <c r="AD19">
        <v>2</v>
      </c>
      <c r="AE19">
        <v>3</v>
      </c>
      <c r="AF19">
        <v>0</v>
      </c>
      <c r="AG19">
        <v>1</v>
      </c>
      <c r="AH19">
        <v>2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 s="11">
        <f t="shared" si="2"/>
        <v>9</v>
      </c>
      <c r="AP19">
        <v>1</v>
      </c>
      <c r="AQ19">
        <v>2</v>
      </c>
      <c r="AR19">
        <v>3</v>
      </c>
      <c r="AS19">
        <v>1</v>
      </c>
      <c r="AT19">
        <v>0</v>
      </c>
      <c r="AU19">
        <v>0</v>
      </c>
      <c r="AV19">
        <v>0</v>
      </c>
      <c r="AW19">
        <v>0</v>
      </c>
      <c r="AX19">
        <v>1</v>
      </c>
      <c r="AY19">
        <v>1</v>
      </c>
      <c r="AZ19">
        <v>1</v>
      </c>
      <c r="BA19">
        <v>0</v>
      </c>
      <c r="BB19" s="11">
        <f t="shared" si="3"/>
        <v>10</v>
      </c>
      <c r="BC19">
        <v>1</v>
      </c>
      <c r="BD19">
        <v>2</v>
      </c>
      <c r="BE19">
        <v>3</v>
      </c>
      <c r="BF19">
        <v>4</v>
      </c>
      <c r="BG19">
        <v>1</v>
      </c>
      <c r="BH19">
        <v>1</v>
      </c>
      <c r="BI19">
        <v>0</v>
      </c>
      <c r="BJ19">
        <v>0</v>
      </c>
      <c r="BK19">
        <v>1</v>
      </c>
      <c r="BL19">
        <v>1</v>
      </c>
      <c r="BM19">
        <v>3</v>
      </c>
      <c r="BN19">
        <v>1</v>
      </c>
      <c r="BO19" s="11">
        <f t="shared" si="4"/>
        <v>18</v>
      </c>
      <c r="BP19">
        <f t="shared" si="5"/>
        <v>112</v>
      </c>
      <c r="BQ19" s="3">
        <v>1</v>
      </c>
    </row>
    <row r="20" spans="1:69" ht="15.5" x14ac:dyDescent="0.35">
      <c r="A20" s="3">
        <v>17</v>
      </c>
      <c r="B20" s="6" t="s">
        <v>68</v>
      </c>
      <c r="C20">
        <v>1</v>
      </c>
      <c r="D20">
        <v>0</v>
      </c>
      <c r="E20">
        <v>0</v>
      </c>
      <c r="F20">
        <v>4</v>
      </c>
      <c r="G20">
        <v>1</v>
      </c>
      <c r="H20">
        <v>2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 s="11">
        <f t="shared" si="0"/>
        <v>9</v>
      </c>
      <c r="P20">
        <v>1</v>
      </c>
      <c r="Q20">
        <v>2</v>
      </c>
      <c r="R20">
        <v>0</v>
      </c>
      <c r="S20">
        <v>4</v>
      </c>
      <c r="T20">
        <v>1</v>
      </c>
      <c r="U20">
        <v>2</v>
      </c>
      <c r="V20">
        <v>0</v>
      </c>
      <c r="W20">
        <v>3</v>
      </c>
      <c r="X20">
        <v>1</v>
      </c>
      <c r="Y20">
        <v>0</v>
      </c>
      <c r="Z20">
        <v>2</v>
      </c>
      <c r="AA20">
        <v>1</v>
      </c>
      <c r="AB20" s="11">
        <f t="shared" si="1"/>
        <v>17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 s="11">
        <f t="shared" si="2"/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 s="11">
        <f t="shared" si="3"/>
        <v>0</v>
      </c>
      <c r="BC20">
        <v>1</v>
      </c>
      <c r="BD20">
        <v>2</v>
      </c>
      <c r="BE20">
        <v>3</v>
      </c>
      <c r="BF20">
        <v>0</v>
      </c>
      <c r="BG20">
        <v>1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 s="11">
        <f t="shared" si="4"/>
        <v>7</v>
      </c>
      <c r="BP20">
        <f t="shared" si="5"/>
        <v>59</v>
      </c>
      <c r="BQ20" s="3">
        <v>1</v>
      </c>
    </row>
    <row r="21" spans="1:69" ht="15.5" x14ac:dyDescent="0.35">
      <c r="A21" s="3">
        <v>18</v>
      </c>
      <c r="B21" s="6" t="s">
        <v>47</v>
      </c>
      <c r="C21">
        <v>1</v>
      </c>
      <c r="D21">
        <v>2</v>
      </c>
      <c r="E21">
        <v>3</v>
      </c>
      <c r="F21">
        <v>4</v>
      </c>
      <c r="G21">
        <v>1</v>
      </c>
      <c r="H21">
        <v>2</v>
      </c>
      <c r="I21">
        <v>1</v>
      </c>
      <c r="J21">
        <v>2</v>
      </c>
      <c r="K21">
        <v>1</v>
      </c>
      <c r="L21">
        <v>2</v>
      </c>
      <c r="M21">
        <v>1</v>
      </c>
      <c r="N21">
        <v>4</v>
      </c>
      <c r="O21" s="11">
        <f t="shared" si="0"/>
        <v>24</v>
      </c>
      <c r="P21">
        <v>1</v>
      </c>
      <c r="Q21">
        <v>0</v>
      </c>
      <c r="R21">
        <v>0</v>
      </c>
      <c r="S21">
        <v>4</v>
      </c>
      <c r="T21">
        <v>1</v>
      </c>
      <c r="U21">
        <v>2</v>
      </c>
      <c r="V21">
        <v>3</v>
      </c>
      <c r="W21">
        <v>4</v>
      </c>
      <c r="X21">
        <v>1</v>
      </c>
      <c r="Y21">
        <v>1</v>
      </c>
      <c r="Z21">
        <v>0</v>
      </c>
      <c r="AA21">
        <v>1</v>
      </c>
      <c r="AB21" s="11">
        <f t="shared" si="1"/>
        <v>18</v>
      </c>
      <c r="AC21">
        <v>1</v>
      </c>
      <c r="AD21">
        <v>2</v>
      </c>
      <c r="AE21">
        <v>3</v>
      </c>
      <c r="AF21">
        <v>0</v>
      </c>
      <c r="AG21">
        <v>1</v>
      </c>
      <c r="AH21">
        <v>1</v>
      </c>
      <c r="AI21">
        <v>0</v>
      </c>
      <c r="AJ21">
        <v>0</v>
      </c>
      <c r="AK21">
        <v>1</v>
      </c>
      <c r="AL21">
        <v>0</v>
      </c>
      <c r="AM21">
        <v>0</v>
      </c>
      <c r="AN21">
        <v>0</v>
      </c>
      <c r="AO21" s="11">
        <f t="shared" si="2"/>
        <v>9</v>
      </c>
      <c r="AP21">
        <v>1</v>
      </c>
      <c r="AQ21">
        <v>2</v>
      </c>
      <c r="AR21">
        <v>3</v>
      </c>
      <c r="AS21">
        <v>4</v>
      </c>
      <c r="AT21">
        <v>1</v>
      </c>
      <c r="AU21">
        <v>2</v>
      </c>
      <c r="AV21">
        <v>3</v>
      </c>
      <c r="AW21">
        <v>2</v>
      </c>
      <c r="AX21">
        <v>1</v>
      </c>
      <c r="AY21">
        <v>1</v>
      </c>
      <c r="AZ21">
        <v>1</v>
      </c>
      <c r="BA21">
        <v>1</v>
      </c>
      <c r="BB21" s="11">
        <f t="shared" si="3"/>
        <v>22</v>
      </c>
      <c r="BC21">
        <v>1</v>
      </c>
      <c r="BD21">
        <v>2</v>
      </c>
      <c r="BE21">
        <v>3</v>
      </c>
      <c r="BF21">
        <v>2</v>
      </c>
      <c r="BG21">
        <v>1</v>
      </c>
      <c r="BH21">
        <v>2</v>
      </c>
      <c r="BI21">
        <v>3</v>
      </c>
      <c r="BJ21">
        <v>4</v>
      </c>
      <c r="BK21">
        <v>1</v>
      </c>
      <c r="BL21">
        <v>1</v>
      </c>
      <c r="BM21">
        <v>1</v>
      </c>
      <c r="BN21">
        <v>4</v>
      </c>
      <c r="BO21" s="11">
        <f t="shared" si="4"/>
        <v>25</v>
      </c>
      <c r="BP21">
        <f t="shared" si="5"/>
        <v>171</v>
      </c>
      <c r="BQ21" s="3">
        <v>1</v>
      </c>
    </row>
    <row r="22" spans="1:69" ht="15.5" x14ac:dyDescent="0.35">
      <c r="A22" s="3">
        <v>19</v>
      </c>
      <c r="B22" s="7" t="s">
        <v>48</v>
      </c>
      <c r="C22">
        <v>1</v>
      </c>
      <c r="D22">
        <v>2</v>
      </c>
      <c r="E22">
        <v>1</v>
      </c>
      <c r="F22">
        <v>0</v>
      </c>
      <c r="G22">
        <v>1</v>
      </c>
      <c r="H22">
        <v>0</v>
      </c>
      <c r="I22">
        <v>0</v>
      </c>
      <c r="J22">
        <v>1</v>
      </c>
      <c r="K22">
        <v>0</v>
      </c>
      <c r="L22">
        <v>0</v>
      </c>
      <c r="M22">
        <v>0</v>
      </c>
      <c r="N22">
        <v>0</v>
      </c>
      <c r="O22" s="11">
        <f t="shared" si="0"/>
        <v>6</v>
      </c>
      <c r="P22">
        <v>1</v>
      </c>
      <c r="Q22">
        <v>0</v>
      </c>
      <c r="R22">
        <v>2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0</v>
      </c>
      <c r="Z22">
        <v>2</v>
      </c>
      <c r="AA22">
        <v>0</v>
      </c>
      <c r="AB22" s="11">
        <f t="shared" si="1"/>
        <v>11</v>
      </c>
      <c r="AC22">
        <v>0</v>
      </c>
      <c r="AD22">
        <v>0</v>
      </c>
      <c r="AE22">
        <v>1</v>
      </c>
      <c r="AF22">
        <v>1</v>
      </c>
      <c r="AG22">
        <v>1</v>
      </c>
      <c r="AH22">
        <v>2</v>
      </c>
      <c r="AI22">
        <v>0</v>
      </c>
      <c r="AJ22">
        <v>1</v>
      </c>
      <c r="AK22">
        <v>1</v>
      </c>
      <c r="AL22">
        <v>0</v>
      </c>
      <c r="AM22">
        <v>0</v>
      </c>
      <c r="AN22">
        <v>0</v>
      </c>
      <c r="AO22" s="11">
        <f t="shared" si="2"/>
        <v>7</v>
      </c>
      <c r="AP22">
        <v>0</v>
      </c>
      <c r="AQ22">
        <v>2</v>
      </c>
      <c r="AR22">
        <v>1</v>
      </c>
      <c r="AS22">
        <v>1</v>
      </c>
      <c r="AT22">
        <v>0</v>
      </c>
      <c r="AU22">
        <v>0</v>
      </c>
      <c r="AV22">
        <v>1</v>
      </c>
      <c r="AW22">
        <v>1</v>
      </c>
      <c r="AX22">
        <v>1</v>
      </c>
      <c r="AY22">
        <v>2</v>
      </c>
      <c r="AZ22">
        <v>1</v>
      </c>
      <c r="BA22">
        <v>9</v>
      </c>
      <c r="BB22" s="11">
        <f t="shared" si="3"/>
        <v>19</v>
      </c>
      <c r="BC22">
        <v>1</v>
      </c>
      <c r="BD22">
        <v>0</v>
      </c>
      <c r="BE22">
        <v>0</v>
      </c>
      <c r="BF22">
        <v>1</v>
      </c>
      <c r="BG22">
        <v>1</v>
      </c>
      <c r="BH22">
        <v>2</v>
      </c>
      <c r="BI22">
        <v>0</v>
      </c>
      <c r="BJ22">
        <v>1</v>
      </c>
      <c r="BK22">
        <v>0</v>
      </c>
      <c r="BL22">
        <v>0</v>
      </c>
      <c r="BM22">
        <v>0</v>
      </c>
      <c r="BN22">
        <v>0</v>
      </c>
      <c r="BO22" s="11">
        <f t="shared" si="4"/>
        <v>6</v>
      </c>
      <c r="BP22">
        <f t="shared" si="5"/>
        <v>92</v>
      </c>
      <c r="BQ22" s="3">
        <v>1</v>
      </c>
    </row>
    <row r="23" spans="1:69" ht="15.5" x14ac:dyDescent="0.35">
      <c r="A23" s="3">
        <v>20</v>
      </c>
      <c r="B23" s="7" t="s">
        <v>49</v>
      </c>
      <c r="C23">
        <v>1</v>
      </c>
      <c r="D23">
        <v>1</v>
      </c>
      <c r="E23">
        <v>2</v>
      </c>
      <c r="F23">
        <v>1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 s="11">
        <f t="shared" si="0"/>
        <v>5</v>
      </c>
      <c r="P23">
        <v>1</v>
      </c>
      <c r="Q23">
        <v>2</v>
      </c>
      <c r="R23">
        <v>1</v>
      </c>
      <c r="S23">
        <v>1</v>
      </c>
      <c r="T23">
        <v>1</v>
      </c>
      <c r="U23">
        <v>2</v>
      </c>
      <c r="V23">
        <v>2</v>
      </c>
      <c r="W23">
        <v>1</v>
      </c>
      <c r="X23">
        <v>1</v>
      </c>
      <c r="Y23">
        <v>2</v>
      </c>
      <c r="Z23">
        <v>1</v>
      </c>
      <c r="AA23">
        <v>2</v>
      </c>
      <c r="AB23" s="11">
        <f t="shared" si="1"/>
        <v>17</v>
      </c>
      <c r="AC23">
        <v>1</v>
      </c>
      <c r="AD23">
        <v>0</v>
      </c>
      <c r="AE23">
        <v>0</v>
      </c>
      <c r="AF23">
        <v>1</v>
      </c>
      <c r="AG23">
        <v>1</v>
      </c>
      <c r="AH23">
        <v>2</v>
      </c>
      <c r="AI23">
        <v>1</v>
      </c>
      <c r="AJ23">
        <v>0</v>
      </c>
      <c r="AK23">
        <v>1</v>
      </c>
      <c r="AL23">
        <v>0</v>
      </c>
      <c r="AM23">
        <v>0</v>
      </c>
      <c r="AN23">
        <v>0</v>
      </c>
      <c r="AO23" s="11">
        <f t="shared" si="2"/>
        <v>7</v>
      </c>
      <c r="AP23">
        <v>0</v>
      </c>
      <c r="AQ23">
        <v>0</v>
      </c>
      <c r="AR23">
        <v>1</v>
      </c>
      <c r="AS23">
        <v>1</v>
      </c>
      <c r="AT23">
        <v>1</v>
      </c>
      <c r="AU23">
        <v>2</v>
      </c>
      <c r="AV23">
        <v>3</v>
      </c>
      <c r="AW23">
        <v>0</v>
      </c>
      <c r="AX23">
        <v>0</v>
      </c>
      <c r="AY23">
        <v>0</v>
      </c>
      <c r="AZ23">
        <v>0</v>
      </c>
      <c r="BA23">
        <v>2</v>
      </c>
      <c r="BB23" s="11">
        <f t="shared" si="3"/>
        <v>10</v>
      </c>
      <c r="BC23">
        <v>1</v>
      </c>
      <c r="BD23">
        <v>2</v>
      </c>
      <c r="BE23">
        <v>0</v>
      </c>
      <c r="BF23">
        <v>0</v>
      </c>
      <c r="BG23">
        <v>1</v>
      </c>
      <c r="BH23">
        <v>1</v>
      </c>
      <c r="BI23">
        <v>1</v>
      </c>
      <c r="BJ23">
        <v>1</v>
      </c>
      <c r="BK23">
        <v>1</v>
      </c>
      <c r="BL23">
        <v>2</v>
      </c>
      <c r="BM23">
        <v>1</v>
      </c>
      <c r="BN23">
        <v>0</v>
      </c>
      <c r="BO23" s="11">
        <f t="shared" si="4"/>
        <v>11</v>
      </c>
      <c r="BP23">
        <f t="shared" si="5"/>
        <v>89</v>
      </c>
      <c r="BQ23" s="3">
        <v>1</v>
      </c>
    </row>
    <row r="24" spans="1:69" ht="15.5" x14ac:dyDescent="0.35">
      <c r="A24" s="3">
        <v>21</v>
      </c>
      <c r="B24" s="6" t="s">
        <v>50</v>
      </c>
      <c r="C24">
        <v>1</v>
      </c>
      <c r="D24">
        <v>2</v>
      </c>
      <c r="E24">
        <v>3</v>
      </c>
      <c r="F24">
        <v>2</v>
      </c>
      <c r="G24">
        <v>1</v>
      </c>
      <c r="H24">
        <v>2</v>
      </c>
      <c r="I24">
        <v>3</v>
      </c>
      <c r="J24">
        <v>4</v>
      </c>
      <c r="K24">
        <v>1</v>
      </c>
      <c r="L24">
        <v>2</v>
      </c>
      <c r="M24">
        <v>3</v>
      </c>
      <c r="N24">
        <v>4</v>
      </c>
      <c r="O24" s="11">
        <f t="shared" si="0"/>
        <v>28</v>
      </c>
      <c r="P24">
        <v>1</v>
      </c>
      <c r="Q24">
        <v>0</v>
      </c>
      <c r="R24">
        <v>3</v>
      </c>
      <c r="S24">
        <v>4</v>
      </c>
      <c r="T24">
        <v>1</v>
      </c>
      <c r="U24">
        <v>2</v>
      </c>
      <c r="V24">
        <v>3</v>
      </c>
      <c r="W24">
        <v>4</v>
      </c>
      <c r="X24">
        <v>1</v>
      </c>
      <c r="Y24">
        <v>2</v>
      </c>
      <c r="Z24">
        <v>3</v>
      </c>
      <c r="AA24">
        <v>4</v>
      </c>
      <c r="AB24" s="11">
        <f t="shared" si="1"/>
        <v>28</v>
      </c>
      <c r="AC24">
        <v>1</v>
      </c>
      <c r="AD24">
        <v>2</v>
      </c>
      <c r="AE24">
        <v>3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 s="11">
        <f t="shared" si="2"/>
        <v>6</v>
      </c>
      <c r="AP24">
        <v>1</v>
      </c>
      <c r="AQ24">
        <v>2</v>
      </c>
      <c r="AR24">
        <v>1</v>
      </c>
      <c r="AS24">
        <v>0</v>
      </c>
      <c r="AT24">
        <v>0</v>
      </c>
      <c r="AU24">
        <v>2</v>
      </c>
      <c r="AV24">
        <v>3</v>
      </c>
      <c r="AW24">
        <v>1</v>
      </c>
      <c r="AX24">
        <v>0</v>
      </c>
      <c r="AY24">
        <v>1</v>
      </c>
      <c r="AZ24">
        <v>2</v>
      </c>
      <c r="BA24">
        <v>1</v>
      </c>
      <c r="BB24" s="11">
        <f t="shared" si="3"/>
        <v>14</v>
      </c>
      <c r="BC24">
        <v>1</v>
      </c>
      <c r="BD24">
        <v>2</v>
      </c>
      <c r="BE24">
        <v>2</v>
      </c>
      <c r="BF24">
        <v>1</v>
      </c>
      <c r="BG24">
        <v>1</v>
      </c>
      <c r="BH24">
        <v>0</v>
      </c>
      <c r="BI24">
        <v>0</v>
      </c>
      <c r="BJ24">
        <v>0</v>
      </c>
      <c r="BK24">
        <v>1</v>
      </c>
      <c r="BL24">
        <v>1</v>
      </c>
      <c r="BM24">
        <v>1</v>
      </c>
      <c r="BN24">
        <v>2</v>
      </c>
      <c r="BO24" s="11">
        <f t="shared" si="4"/>
        <v>12</v>
      </c>
      <c r="BP24">
        <f t="shared" si="5"/>
        <v>164</v>
      </c>
      <c r="BQ24" s="3">
        <v>1</v>
      </c>
    </row>
    <row r="25" spans="1:69" ht="15.5" x14ac:dyDescent="0.35">
      <c r="A25" s="3">
        <v>22</v>
      </c>
      <c r="B25" s="6" t="s">
        <v>51</v>
      </c>
      <c r="C25">
        <v>1</v>
      </c>
      <c r="D25">
        <v>2</v>
      </c>
      <c r="E25">
        <v>3</v>
      </c>
      <c r="F25">
        <v>4</v>
      </c>
      <c r="G25">
        <v>1</v>
      </c>
      <c r="H25">
        <v>1</v>
      </c>
      <c r="I25">
        <v>0</v>
      </c>
      <c r="J25">
        <v>0</v>
      </c>
      <c r="K25">
        <v>1</v>
      </c>
      <c r="L25">
        <v>0</v>
      </c>
      <c r="M25">
        <v>0</v>
      </c>
      <c r="N25">
        <v>0</v>
      </c>
      <c r="O25" s="11">
        <f t="shared" si="0"/>
        <v>13</v>
      </c>
      <c r="P25">
        <v>1</v>
      </c>
      <c r="Q25">
        <v>2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 s="11">
        <f t="shared" si="1"/>
        <v>4</v>
      </c>
      <c r="AC25">
        <v>1</v>
      </c>
      <c r="AD25">
        <v>2</v>
      </c>
      <c r="AE25">
        <v>3</v>
      </c>
      <c r="AF25">
        <v>4</v>
      </c>
      <c r="AG25">
        <v>1</v>
      </c>
      <c r="AH25">
        <v>1</v>
      </c>
      <c r="AI25">
        <v>0</v>
      </c>
      <c r="AJ25">
        <v>0</v>
      </c>
      <c r="AK25">
        <v>1</v>
      </c>
      <c r="AL25">
        <v>0</v>
      </c>
      <c r="AM25">
        <v>0</v>
      </c>
      <c r="AN25">
        <v>0</v>
      </c>
      <c r="AO25" s="11">
        <f t="shared" si="2"/>
        <v>13</v>
      </c>
      <c r="AP25">
        <v>1</v>
      </c>
      <c r="AQ25">
        <v>2</v>
      </c>
      <c r="AR25">
        <v>3</v>
      </c>
      <c r="AS25">
        <v>3</v>
      </c>
      <c r="AT25">
        <v>1</v>
      </c>
      <c r="AU25">
        <v>0</v>
      </c>
      <c r="AV25">
        <v>3</v>
      </c>
      <c r="AW25">
        <v>0</v>
      </c>
      <c r="AX25">
        <v>0</v>
      </c>
      <c r="AY25">
        <v>0</v>
      </c>
      <c r="AZ25">
        <v>0</v>
      </c>
      <c r="BA25">
        <v>0</v>
      </c>
      <c r="BB25" s="11">
        <f t="shared" si="3"/>
        <v>13</v>
      </c>
      <c r="BC25">
        <v>1</v>
      </c>
      <c r="BD25">
        <v>1</v>
      </c>
      <c r="BE25">
        <v>2</v>
      </c>
      <c r="BF25">
        <v>0</v>
      </c>
      <c r="BG25">
        <v>1</v>
      </c>
      <c r="BH25">
        <v>2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 s="11">
        <f t="shared" si="4"/>
        <v>7</v>
      </c>
      <c r="BP25">
        <f t="shared" si="5"/>
        <v>93</v>
      </c>
      <c r="BQ25" s="3">
        <v>1</v>
      </c>
    </row>
    <row r="26" spans="1:69" ht="15.5" x14ac:dyDescent="0.35">
      <c r="A26" s="3">
        <v>23</v>
      </c>
      <c r="B26" s="7" t="s">
        <v>52</v>
      </c>
      <c r="C26">
        <v>1</v>
      </c>
      <c r="D26">
        <v>1</v>
      </c>
      <c r="E26">
        <v>0</v>
      </c>
      <c r="F26">
        <v>0</v>
      </c>
      <c r="G26">
        <v>1</v>
      </c>
      <c r="H26">
        <v>0</v>
      </c>
      <c r="I26">
        <v>0</v>
      </c>
      <c r="J26">
        <v>2</v>
      </c>
      <c r="K26">
        <v>1</v>
      </c>
      <c r="L26">
        <v>0</v>
      </c>
      <c r="M26">
        <v>0</v>
      </c>
      <c r="N26">
        <v>2</v>
      </c>
      <c r="O26" s="11">
        <f t="shared" si="0"/>
        <v>8</v>
      </c>
      <c r="P26">
        <v>1</v>
      </c>
      <c r="Q26">
        <v>1</v>
      </c>
      <c r="R26">
        <v>1</v>
      </c>
      <c r="S26">
        <v>1</v>
      </c>
      <c r="T26">
        <v>1</v>
      </c>
      <c r="U26">
        <v>2</v>
      </c>
      <c r="V26">
        <v>1</v>
      </c>
      <c r="W26">
        <v>2</v>
      </c>
      <c r="X26">
        <v>0</v>
      </c>
      <c r="Y26">
        <v>0</v>
      </c>
      <c r="Z26">
        <v>0</v>
      </c>
      <c r="AA26">
        <v>0</v>
      </c>
      <c r="AB26" s="11">
        <f t="shared" si="1"/>
        <v>10</v>
      </c>
      <c r="AC26">
        <v>0</v>
      </c>
      <c r="AD26">
        <v>0</v>
      </c>
      <c r="AE26">
        <v>0</v>
      </c>
      <c r="AF26">
        <v>0</v>
      </c>
      <c r="AG26">
        <v>1</v>
      </c>
      <c r="AH26">
        <v>2</v>
      </c>
      <c r="AI26">
        <v>1</v>
      </c>
      <c r="AJ26">
        <v>0</v>
      </c>
      <c r="AK26">
        <v>0</v>
      </c>
      <c r="AL26">
        <v>0</v>
      </c>
      <c r="AM26">
        <v>0</v>
      </c>
      <c r="AN26">
        <v>0</v>
      </c>
      <c r="AO26" s="11">
        <f t="shared" si="2"/>
        <v>4</v>
      </c>
      <c r="AP26">
        <v>1</v>
      </c>
      <c r="AQ26">
        <v>0</v>
      </c>
      <c r="AR26">
        <v>1</v>
      </c>
      <c r="AS26">
        <v>2</v>
      </c>
      <c r="AT26">
        <v>1</v>
      </c>
      <c r="AU26">
        <v>1</v>
      </c>
      <c r="AV26">
        <v>1</v>
      </c>
      <c r="AW26">
        <v>0</v>
      </c>
      <c r="AX26">
        <v>0</v>
      </c>
      <c r="AY26">
        <v>0</v>
      </c>
      <c r="AZ26">
        <v>0</v>
      </c>
      <c r="BA26">
        <v>0</v>
      </c>
      <c r="BB26" s="11">
        <f t="shared" si="3"/>
        <v>7</v>
      </c>
      <c r="BC26">
        <v>1</v>
      </c>
      <c r="BD26">
        <v>2</v>
      </c>
      <c r="BE26">
        <v>3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 s="11">
        <f t="shared" si="4"/>
        <v>6</v>
      </c>
      <c r="BP26">
        <f t="shared" si="5"/>
        <v>64</v>
      </c>
      <c r="BQ26" s="3">
        <v>1</v>
      </c>
    </row>
    <row r="27" spans="1:69" ht="15.5" x14ac:dyDescent="0.35">
      <c r="A27" s="3">
        <v>24</v>
      </c>
      <c r="B27" s="7" t="s">
        <v>66</v>
      </c>
      <c r="C27">
        <v>1</v>
      </c>
      <c r="D27">
        <v>1</v>
      </c>
      <c r="E27">
        <v>0</v>
      </c>
      <c r="F27">
        <v>3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 s="11">
        <f t="shared" si="0"/>
        <v>5</v>
      </c>
      <c r="P27">
        <v>1</v>
      </c>
      <c r="Q27">
        <v>1</v>
      </c>
      <c r="R27">
        <v>1</v>
      </c>
      <c r="S27">
        <v>3</v>
      </c>
      <c r="T27">
        <v>0</v>
      </c>
      <c r="U27">
        <v>2</v>
      </c>
      <c r="V27">
        <v>3</v>
      </c>
      <c r="W27">
        <v>0</v>
      </c>
      <c r="X27">
        <v>1</v>
      </c>
      <c r="Y27">
        <v>0</v>
      </c>
      <c r="Z27">
        <v>0</v>
      </c>
      <c r="AA27">
        <v>0</v>
      </c>
      <c r="AB27" s="11">
        <f t="shared" si="1"/>
        <v>12</v>
      </c>
      <c r="AC27">
        <v>0</v>
      </c>
      <c r="AD27">
        <v>2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 s="11">
        <f t="shared" si="2"/>
        <v>2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 s="11">
        <f t="shared" si="3"/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 s="11">
        <f t="shared" si="4"/>
        <v>0</v>
      </c>
      <c r="BP27">
        <f t="shared" si="5"/>
        <v>38</v>
      </c>
      <c r="BQ27" s="3">
        <v>1</v>
      </c>
    </row>
    <row r="28" spans="1:69" ht="15.5" x14ac:dyDescent="0.35">
      <c r="A28" s="3">
        <v>25</v>
      </c>
      <c r="B28" s="6" t="s">
        <v>53</v>
      </c>
      <c r="C28">
        <v>1</v>
      </c>
      <c r="D28">
        <v>2</v>
      </c>
      <c r="E28">
        <v>3</v>
      </c>
      <c r="F28">
        <v>2</v>
      </c>
      <c r="G28">
        <v>1</v>
      </c>
      <c r="H28">
        <v>1</v>
      </c>
      <c r="I28">
        <v>2</v>
      </c>
      <c r="J28">
        <v>1</v>
      </c>
      <c r="K28">
        <v>1</v>
      </c>
      <c r="L28">
        <v>2</v>
      </c>
      <c r="M28">
        <v>1</v>
      </c>
      <c r="N28">
        <v>0</v>
      </c>
      <c r="O28" s="11">
        <f t="shared" si="0"/>
        <v>17</v>
      </c>
      <c r="P28">
        <v>1</v>
      </c>
      <c r="Q28">
        <v>1</v>
      </c>
      <c r="R28">
        <v>1</v>
      </c>
      <c r="S28">
        <v>1</v>
      </c>
      <c r="T28">
        <v>1</v>
      </c>
      <c r="U28">
        <v>0</v>
      </c>
      <c r="V28">
        <v>0</v>
      </c>
      <c r="W28">
        <v>1</v>
      </c>
      <c r="X28">
        <v>1</v>
      </c>
      <c r="Y28">
        <v>0</v>
      </c>
      <c r="Z28">
        <v>2</v>
      </c>
      <c r="AA28">
        <v>1</v>
      </c>
      <c r="AB28" s="11">
        <f t="shared" si="1"/>
        <v>10</v>
      </c>
      <c r="AC28">
        <v>1</v>
      </c>
      <c r="AD28">
        <v>2</v>
      </c>
      <c r="AE28">
        <v>3</v>
      </c>
      <c r="AF28">
        <v>2</v>
      </c>
      <c r="AG28">
        <v>1</v>
      </c>
      <c r="AH28">
        <v>0</v>
      </c>
      <c r="AI28">
        <v>0</v>
      </c>
      <c r="AJ28">
        <v>0</v>
      </c>
      <c r="AK28">
        <v>1</v>
      </c>
      <c r="AL28">
        <v>1</v>
      </c>
      <c r="AM28">
        <v>1</v>
      </c>
      <c r="AN28">
        <v>2</v>
      </c>
      <c r="AO28" s="11">
        <f t="shared" si="2"/>
        <v>14</v>
      </c>
      <c r="AP28">
        <v>1</v>
      </c>
      <c r="AQ28">
        <v>1</v>
      </c>
      <c r="AR28">
        <v>2</v>
      </c>
      <c r="AS28">
        <v>1</v>
      </c>
      <c r="AT28">
        <v>1</v>
      </c>
      <c r="AU28">
        <v>2</v>
      </c>
      <c r="AV28">
        <v>1</v>
      </c>
      <c r="AW28">
        <v>1</v>
      </c>
      <c r="AX28">
        <v>1</v>
      </c>
      <c r="AY28">
        <v>0</v>
      </c>
      <c r="AZ28">
        <v>0</v>
      </c>
      <c r="BA28">
        <v>0</v>
      </c>
      <c r="BB28" s="11">
        <f t="shared" si="3"/>
        <v>11</v>
      </c>
      <c r="BC28">
        <v>0</v>
      </c>
      <c r="BD28">
        <v>1</v>
      </c>
      <c r="BE28">
        <v>2</v>
      </c>
      <c r="BF28">
        <v>3</v>
      </c>
      <c r="BG28">
        <v>1</v>
      </c>
      <c r="BH28">
        <v>0</v>
      </c>
      <c r="BI28">
        <v>0</v>
      </c>
      <c r="BJ28">
        <v>0</v>
      </c>
      <c r="BK28">
        <v>1</v>
      </c>
      <c r="BL28">
        <v>0</v>
      </c>
      <c r="BM28">
        <v>2</v>
      </c>
      <c r="BN28">
        <v>0</v>
      </c>
      <c r="BO28" s="11">
        <f t="shared" si="4"/>
        <v>10</v>
      </c>
      <c r="BP28">
        <f t="shared" si="5"/>
        <v>114</v>
      </c>
      <c r="BQ28" s="3">
        <v>1</v>
      </c>
    </row>
    <row r="29" spans="1:69" ht="15.5" x14ac:dyDescent="0.35">
      <c r="A29" s="3">
        <v>26</v>
      </c>
      <c r="B29" s="6" t="s">
        <v>54</v>
      </c>
      <c r="C29">
        <v>1</v>
      </c>
      <c r="D29">
        <v>2</v>
      </c>
      <c r="E29">
        <v>3</v>
      </c>
      <c r="F29">
        <v>3</v>
      </c>
      <c r="G29">
        <v>1</v>
      </c>
      <c r="H29">
        <v>2</v>
      </c>
      <c r="I29">
        <v>0</v>
      </c>
      <c r="J29">
        <v>3</v>
      </c>
      <c r="K29">
        <v>1</v>
      </c>
      <c r="L29">
        <v>1</v>
      </c>
      <c r="M29">
        <v>0</v>
      </c>
      <c r="N29">
        <v>0</v>
      </c>
      <c r="O29" s="11">
        <f t="shared" si="0"/>
        <v>17</v>
      </c>
      <c r="P29">
        <v>1</v>
      </c>
      <c r="Q29">
        <v>2</v>
      </c>
      <c r="R29">
        <v>3</v>
      </c>
      <c r="S29">
        <v>4</v>
      </c>
      <c r="T29">
        <v>1</v>
      </c>
      <c r="U29">
        <v>0</v>
      </c>
      <c r="V29">
        <v>3</v>
      </c>
      <c r="W29">
        <v>2</v>
      </c>
      <c r="X29">
        <v>1</v>
      </c>
      <c r="Y29">
        <v>1</v>
      </c>
      <c r="Z29">
        <v>0</v>
      </c>
      <c r="AA29">
        <v>0</v>
      </c>
      <c r="AB29" s="11">
        <f t="shared" si="1"/>
        <v>18</v>
      </c>
      <c r="AC29">
        <v>1</v>
      </c>
      <c r="AD29">
        <v>2</v>
      </c>
      <c r="AE29">
        <v>2</v>
      </c>
      <c r="AF29">
        <v>4</v>
      </c>
      <c r="AG29">
        <v>1</v>
      </c>
      <c r="AH29">
        <v>2</v>
      </c>
      <c r="AI29">
        <v>3</v>
      </c>
      <c r="AJ29">
        <v>4</v>
      </c>
      <c r="AK29">
        <v>1</v>
      </c>
      <c r="AL29">
        <v>2</v>
      </c>
      <c r="AM29">
        <v>3</v>
      </c>
      <c r="AN29">
        <v>2</v>
      </c>
      <c r="AO29" s="11">
        <f t="shared" si="2"/>
        <v>27</v>
      </c>
      <c r="AP29">
        <v>1</v>
      </c>
      <c r="AQ29">
        <v>2</v>
      </c>
      <c r="AR29">
        <v>3</v>
      </c>
      <c r="AS29">
        <v>4</v>
      </c>
      <c r="AT29">
        <v>1</v>
      </c>
      <c r="AU29">
        <v>0</v>
      </c>
      <c r="AV29">
        <v>3</v>
      </c>
      <c r="AW29">
        <v>2</v>
      </c>
      <c r="AX29">
        <v>1</v>
      </c>
      <c r="AY29">
        <v>2</v>
      </c>
      <c r="AZ29">
        <v>3</v>
      </c>
      <c r="BA29">
        <v>1</v>
      </c>
      <c r="BB29" s="11">
        <f t="shared" si="3"/>
        <v>23</v>
      </c>
      <c r="BC29">
        <v>1</v>
      </c>
      <c r="BD29">
        <v>2</v>
      </c>
      <c r="BE29">
        <v>3</v>
      </c>
      <c r="BF29">
        <v>1</v>
      </c>
      <c r="BG29">
        <v>1</v>
      </c>
      <c r="BH29">
        <v>2</v>
      </c>
      <c r="BI29">
        <v>3</v>
      </c>
      <c r="BJ29">
        <v>4</v>
      </c>
      <c r="BK29">
        <v>1</v>
      </c>
      <c r="BL29">
        <v>2</v>
      </c>
      <c r="BM29">
        <v>3</v>
      </c>
      <c r="BN29">
        <v>1</v>
      </c>
      <c r="BO29" s="11">
        <f t="shared" si="4"/>
        <v>24</v>
      </c>
      <c r="BP29">
        <f t="shared" si="5"/>
        <v>194</v>
      </c>
      <c r="BQ29" s="3">
        <v>1</v>
      </c>
    </row>
    <row r="30" spans="1:69" ht="15.5" x14ac:dyDescent="0.35">
      <c r="A30" s="3">
        <v>27</v>
      </c>
      <c r="B30" s="6" t="s">
        <v>55</v>
      </c>
      <c r="C30">
        <v>1</v>
      </c>
      <c r="D30">
        <v>2</v>
      </c>
      <c r="E30">
        <v>3</v>
      </c>
      <c r="F30">
        <v>4</v>
      </c>
      <c r="G30">
        <v>1</v>
      </c>
      <c r="H30">
        <v>2</v>
      </c>
      <c r="I30">
        <v>3</v>
      </c>
      <c r="J30">
        <v>4</v>
      </c>
      <c r="K30">
        <v>0</v>
      </c>
      <c r="L30">
        <v>1</v>
      </c>
      <c r="M30">
        <v>0</v>
      </c>
      <c r="N30">
        <v>2</v>
      </c>
      <c r="O30" s="11">
        <f t="shared" si="0"/>
        <v>23</v>
      </c>
      <c r="P30">
        <v>1</v>
      </c>
      <c r="Q30">
        <v>0</v>
      </c>
      <c r="R30">
        <v>3</v>
      </c>
      <c r="S30">
        <v>4</v>
      </c>
      <c r="T30">
        <v>1</v>
      </c>
      <c r="U30">
        <v>2</v>
      </c>
      <c r="V30">
        <v>3</v>
      </c>
      <c r="W30">
        <v>4</v>
      </c>
      <c r="X30">
        <v>1</v>
      </c>
      <c r="Y30">
        <v>1</v>
      </c>
      <c r="Z30">
        <v>0</v>
      </c>
      <c r="AA30">
        <v>2</v>
      </c>
      <c r="AB30" s="11">
        <f t="shared" si="1"/>
        <v>22</v>
      </c>
      <c r="AC30">
        <v>1</v>
      </c>
      <c r="AD30">
        <v>2</v>
      </c>
      <c r="AE30">
        <v>3</v>
      </c>
      <c r="AF30">
        <v>4</v>
      </c>
      <c r="AG30">
        <v>1</v>
      </c>
      <c r="AH30">
        <v>2</v>
      </c>
      <c r="AI30">
        <v>3</v>
      </c>
      <c r="AJ30">
        <v>4</v>
      </c>
      <c r="AK30">
        <v>1</v>
      </c>
      <c r="AL30">
        <v>2</v>
      </c>
      <c r="AM30">
        <v>1</v>
      </c>
      <c r="AN30">
        <v>2</v>
      </c>
      <c r="AO30" s="11">
        <f t="shared" si="2"/>
        <v>26</v>
      </c>
      <c r="AP30">
        <v>1</v>
      </c>
      <c r="AQ30">
        <v>2</v>
      </c>
      <c r="AR30">
        <v>3</v>
      </c>
      <c r="AS30">
        <v>4</v>
      </c>
      <c r="AT30">
        <v>1</v>
      </c>
      <c r="AU30">
        <v>2</v>
      </c>
      <c r="AV30">
        <v>3</v>
      </c>
      <c r="AW30">
        <v>2</v>
      </c>
      <c r="AX30">
        <v>1</v>
      </c>
      <c r="AY30">
        <v>2</v>
      </c>
      <c r="AZ30">
        <v>3</v>
      </c>
      <c r="BA30">
        <v>0</v>
      </c>
      <c r="BB30" s="11">
        <f t="shared" si="3"/>
        <v>24</v>
      </c>
      <c r="BC30">
        <v>1</v>
      </c>
      <c r="BD30">
        <v>2</v>
      </c>
      <c r="BE30">
        <v>3</v>
      </c>
      <c r="BF30">
        <v>4</v>
      </c>
      <c r="BG30">
        <v>5</v>
      </c>
      <c r="BH30">
        <v>1</v>
      </c>
      <c r="BI30">
        <v>2</v>
      </c>
      <c r="BJ30">
        <v>3</v>
      </c>
      <c r="BK30">
        <v>1</v>
      </c>
      <c r="BL30">
        <v>2</v>
      </c>
      <c r="BM30">
        <v>3</v>
      </c>
      <c r="BN30">
        <v>2</v>
      </c>
      <c r="BO30" s="11">
        <f t="shared" si="4"/>
        <v>29</v>
      </c>
      <c r="BP30">
        <f t="shared" si="5"/>
        <v>219</v>
      </c>
      <c r="BQ30" s="3">
        <v>1</v>
      </c>
    </row>
    <row r="31" spans="1:69" ht="15.5" x14ac:dyDescent="0.35">
      <c r="A31" s="3">
        <v>28</v>
      </c>
      <c r="B31" s="7" t="s">
        <v>56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 s="11">
        <f t="shared" si="0"/>
        <v>2</v>
      </c>
      <c r="P31">
        <v>1</v>
      </c>
      <c r="Q31">
        <v>2</v>
      </c>
      <c r="R31">
        <v>2</v>
      </c>
      <c r="S31">
        <v>1</v>
      </c>
      <c r="T31">
        <v>1</v>
      </c>
      <c r="U31">
        <v>0</v>
      </c>
      <c r="V31">
        <v>0</v>
      </c>
      <c r="W31">
        <v>0</v>
      </c>
      <c r="X31">
        <v>1</v>
      </c>
      <c r="Y31">
        <v>1</v>
      </c>
      <c r="Z31">
        <v>2</v>
      </c>
      <c r="AA31">
        <v>1</v>
      </c>
      <c r="AB31" s="11">
        <f t="shared" si="1"/>
        <v>12</v>
      </c>
      <c r="AC31">
        <v>1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 s="11">
        <f t="shared" si="2"/>
        <v>1</v>
      </c>
      <c r="AP31">
        <v>1</v>
      </c>
      <c r="AQ31">
        <v>2</v>
      </c>
      <c r="AR31">
        <v>1</v>
      </c>
      <c r="AS31">
        <v>1</v>
      </c>
      <c r="AT31">
        <v>1</v>
      </c>
      <c r="AU31">
        <v>2</v>
      </c>
      <c r="AV31">
        <v>2</v>
      </c>
      <c r="AW31">
        <v>4</v>
      </c>
      <c r="AX31">
        <v>1</v>
      </c>
      <c r="AY31">
        <v>1</v>
      </c>
      <c r="AZ31">
        <v>1</v>
      </c>
      <c r="BA31">
        <v>0</v>
      </c>
      <c r="BB31" s="11">
        <f t="shared" si="3"/>
        <v>17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1</v>
      </c>
      <c r="BJ31">
        <v>1</v>
      </c>
      <c r="BK31">
        <v>0</v>
      </c>
      <c r="BL31">
        <v>1</v>
      </c>
      <c r="BM31">
        <v>0</v>
      </c>
      <c r="BN31">
        <v>0</v>
      </c>
      <c r="BO31" s="11">
        <f t="shared" si="4"/>
        <v>5</v>
      </c>
      <c r="BP31">
        <f t="shared" si="5"/>
        <v>69</v>
      </c>
      <c r="BQ31" s="3">
        <v>1</v>
      </c>
    </row>
    <row r="32" spans="1:69" ht="15.5" x14ac:dyDescent="0.35">
      <c r="A32" s="3">
        <v>29</v>
      </c>
      <c r="B32" s="7" t="s">
        <v>57</v>
      </c>
      <c r="C32">
        <v>1</v>
      </c>
      <c r="D32">
        <v>1</v>
      </c>
      <c r="E32">
        <v>2</v>
      </c>
      <c r="F32">
        <v>1</v>
      </c>
      <c r="G32">
        <v>1</v>
      </c>
      <c r="H32">
        <v>2</v>
      </c>
      <c r="I32">
        <v>2</v>
      </c>
      <c r="J32">
        <v>0</v>
      </c>
      <c r="K32">
        <v>0</v>
      </c>
      <c r="L32">
        <v>0</v>
      </c>
      <c r="M32">
        <v>0</v>
      </c>
      <c r="N32">
        <v>0</v>
      </c>
      <c r="O32" s="11">
        <f t="shared" si="0"/>
        <v>10</v>
      </c>
      <c r="P32">
        <v>1</v>
      </c>
      <c r="Q32">
        <v>2</v>
      </c>
      <c r="R32">
        <v>1</v>
      </c>
      <c r="S32">
        <v>0</v>
      </c>
      <c r="T32">
        <v>1</v>
      </c>
      <c r="U32">
        <v>1</v>
      </c>
      <c r="V32">
        <v>1</v>
      </c>
      <c r="W32">
        <v>2</v>
      </c>
      <c r="X32">
        <v>1</v>
      </c>
      <c r="Y32">
        <v>2</v>
      </c>
      <c r="Z32">
        <v>2</v>
      </c>
      <c r="AA32">
        <v>1</v>
      </c>
      <c r="AB32" s="11">
        <f t="shared" si="1"/>
        <v>15</v>
      </c>
      <c r="AC32">
        <v>1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2</v>
      </c>
      <c r="AM32">
        <v>1</v>
      </c>
      <c r="AN32">
        <v>1</v>
      </c>
      <c r="AO32" s="11">
        <f t="shared" si="2"/>
        <v>5</v>
      </c>
      <c r="AP32">
        <v>1</v>
      </c>
      <c r="AQ32">
        <v>1</v>
      </c>
      <c r="AR32">
        <v>1</v>
      </c>
      <c r="AS32">
        <v>1</v>
      </c>
      <c r="AT32">
        <v>0</v>
      </c>
      <c r="AU32">
        <v>0</v>
      </c>
      <c r="AV32">
        <v>0</v>
      </c>
      <c r="AW32">
        <v>1</v>
      </c>
      <c r="AX32">
        <v>0</v>
      </c>
      <c r="AY32">
        <v>0</v>
      </c>
      <c r="AZ32">
        <v>0</v>
      </c>
      <c r="BA32">
        <v>0</v>
      </c>
      <c r="BB32" s="11">
        <f t="shared" si="3"/>
        <v>5</v>
      </c>
      <c r="BC32">
        <v>1</v>
      </c>
      <c r="BD32">
        <v>2</v>
      </c>
      <c r="BE32">
        <v>1</v>
      </c>
      <c r="BF32">
        <v>0</v>
      </c>
      <c r="BG32">
        <v>1</v>
      </c>
      <c r="BH32">
        <v>2</v>
      </c>
      <c r="BI32">
        <v>1</v>
      </c>
      <c r="BJ32">
        <v>0</v>
      </c>
      <c r="BK32">
        <v>1</v>
      </c>
      <c r="BL32">
        <v>1</v>
      </c>
      <c r="BM32">
        <v>1</v>
      </c>
      <c r="BN32">
        <v>1</v>
      </c>
      <c r="BO32" s="11">
        <f t="shared" si="4"/>
        <v>12</v>
      </c>
      <c r="BP32">
        <f t="shared" si="5"/>
        <v>82</v>
      </c>
      <c r="BQ32" s="3">
        <v>1</v>
      </c>
    </row>
    <row r="33" spans="1:69" ht="15.5" x14ac:dyDescent="0.35">
      <c r="A33" s="3">
        <v>30</v>
      </c>
      <c r="B33" s="6" t="s">
        <v>58</v>
      </c>
      <c r="C33">
        <v>1</v>
      </c>
      <c r="D33">
        <v>2</v>
      </c>
      <c r="E33">
        <v>3</v>
      </c>
      <c r="F33">
        <v>4</v>
      </c>
      <c r="G33">
        <v>0</v>
      </c>
      <c r="H33">
        <v>2</v>
      </c>
      <c r="I33">
        <v>3</v>
      </c>
      <c r="J33">
        <v>2</v>
      </c>
      <c r="K33">
        <v>1</v>
      </c>
      <c r="L33">
        <v>2</v>
      </c>
      <c r="M33">
        <v>1</v>
      </c>
      <c r="N33">
        <v>3</v>
      </c>
      <c r="O33" s="11">
        <f t="shared" si="0"/>
        <v>24</v>
      </c>
      <c r="P33">
        <v>1</v>
      </c>
      <c r="Q33">
        <v>0</v>
      </c>
      <c r="R33">
        <v>1</v>
      </c>
      <c r="S33">
        <v>1</v>
      </c>
      <c r="T33">
        <v>1</v>
      </c>
      <c r="U33">
        <v>1</v>
      </c>
      <c r="V33">
        <v>3</v>
      </c>
      <c r="W33">
        <v>2</v>
      </c>
      <c r="X33">
        <v>1</v>
      </c>
      <c r="Y33">
        <v>1</v>
      </c>
      <c r="Z33">
        <v>0</v>
      </c>
      <c r="AA33">
        <v>3</v>
      </c>
      <c r="AB33" s="11">
        <f t="shared" si="1"/>
        <v>15</v>
      </c>
      <c r="AC33">
        <v>0</v>
      </c>
      <c r="AD33">
        <v>2</v>
      </c>
      <c r="AE33">
        <v>3</v>
      </c>
      <c r="AF33">
        <v>0</v>
      </c>
      <c r="AG33">
        <v>1</v>
      </c>
      <c r="AH33">
        <v>2</v>
      </c>
      <c r="AI33">
        <v>0</v>
      </c>
      <c r="AJ33">
        <v>0</v>
      </c>
      <c r="AK33">
        <v>1</v>
      </c>
      <c r="AL33">
        <v>1</v>
      </c>
      <c r="AM33">
        <v>2</v>
      </c>
      <c r="AN33">
        <v>2</v>
      </c>
      <c r="AO33" s="11">
        <f t="shared" si="2"/>
        <v>14</v>
      </c>
      <c r="AP33">
        <v>1</v>
      </c>
      <c r="AQ33">
        <v>2</v>
      </c>
      <c r="AR33">
        <v>3</v>
      </c>
      <c r="AS33">
        <v>2</v>
      </c>
      <c r="AT33">
        <v>1</v>
      </c>
      <c r="AU33">
        <v>0</v>
      </c>
      <c r="AV33">
        <v>0</v>
      </c>
      <c r="AW33">
        <v>1</v>
      </c>
      <c r="AX33">
        <v>1</v>
      </c>
      <c r="AY33">
        <v>1</v>
      </c>
      <c r="AZ33">
        <v>0</v>
      </c>
      <c r="BA33">
        <v>3</v>
      </c>
      <c r="BB33" s="11">
        <f t="shared" si="3"/>
        <v>15</v>
      </c>
      <c r="BC33">
        <v>1</v>
      </c>
      <c r="BD33">
        <v>2</v>
      </c>
      <c r="BE33">
        <v>3</v>
      </c>
      <c r="BF33">
        <v>2</v>
      </c>
      <c r="BG33">
        <v>0</v>
      </c>
      <c r="BH33">
        <v>1</v>
      </c>
      <c r="BI33">
        <v>2</v>
      </c>
      <c r="BJ33">
        <v>0</v>
      </c>
      <c r="BK33">
        <v>1</v>
      </c>
      <c r="BL33">
        <v>2</v>
      </c>
      <c r="BM33">
        <v>1</v>
      </c>
      <c r="BN33">
        <v>2</v>
      </c>
      <c r="BO33" s="11">
        <f t="shared" si="4"/>
        <v>17</v>
      </c>
      <c r="BP33">
        <f t="shared" si="5"/>
        <v>153</v>
      </c>
      <c r="BQ33" s="3">
        <v>1</v>
      </c>
    </row>
    <row r="34" spans="1:69" ht="15.5" x14ac:dyDescent="0.35">
      <c r="A34" s="3">
        <v>31</v>
      </c>
      <c r="B34" s="6" t="s">
        <v>59</v>
      </c>
      <c r="C34">
        <v>1</v>
      </c>
      <c r="D34">
        <v>2</v>
      </c>
      <c r="E34">
        <v>3</v>
      </c>
      <c r="F34">
        <v>2</v>
      </c>
      <c r="G34">
        <v>1</v>
      </c>
      <c r="H34">
        <v>1</v>
      </c>
      <c r="I34">
        <v>1</v>
      </c>
      <c r="J34">
        <v>2</v>
      </c>
      <c r="K34">
        <v>1</v>
      </c>
      <c r="L34">
        <v>1</v>
      </c>
      <c r="M34">
        <v>1</v>
      </c>
      <c r="N34">
        <v>4</v>
      </c>
      <c r="O34" s="11">
        <f t="shared" si="0"/>
        <v>20</v>
      </c>
      <c r="P34">
        <v>1</v>
      </c>
      <c r="Q34">
        <v>0</v>
      </c>
      <c r="R34">
        <v>3</v>
      </c>
      <c r="S34">
        <v>4</v>
      </c>
      <c r="T34">
        <v>1</v>
      </c>
      <c r="U34">
        <v>2</v>
      </c>
      <c r="V34">
        <v>1</v>
      </c>
      <c r="W34">
        <v>1</v>
      </c>
      <c r="X34">
        <v>1</v>
      </c>
      <c r="Y34">
        <v>1</v>
      </c>
      <c r="Z34">
        <v>0</v>
      </c>
      <c r="AA34">
        <v>2</v>
      </c>
      <c r="AB34" s="11">
        <f t="shared" si="1"/>
        <v>17</v>
      </c>
      <c r="AC34">
        <v>1</v>
      </c>
      <c r="AD34">
        <v>2</v>
      </c>
      <c r="AE34">
        <v>1</v>
      </c>
      <c r="AF34">
        <v>0</v>
      </c>
      <c r="AG34">
        <v>1</v>
      </c>
      <c r="AH34">
        <v>2</v>
      </c>
      <c r="AI34">
        <v>0</v>
      </c>
      <c r="AJ34">
        <v>0</v>
      </c>
      <c r="AK34">
        <v>1</v>
      </c>
      <c r="AL34">
        <v>1</v>
      </c>
      <c r="AM34">
        <v>1</v>
      </c>
      <c r="AN34">
        <v>0</v>
      </c>
      <c r="AO34" s="11">
        <f t="shared" si="2"/>
        <v>10</v>
      </c>
      <c r="AP34">
        <v>1</v>
      </c>
      <c r="AQ34">
        <v>2</v>
      </c>
      <c r="AR34">
        <v>3</v>
      </c>
      <c r="AS34">
        <v>4</v>
      </c>
      <c r="AT34">
        <v>1</v>
      </c>
      <c r="AU34">
        <v>0</v>
      </c>
      <c r="AV34">
        <v>0</v>
      </c>
      <c r="AW34">
        <v>0</v>
      </c>
      <c r="AX34">
        <v>1</v>
      </c>
      <c r="AY34">
        <v>1</v>
      </c>
      <c r="AZ34">
        <v>3</v>
      </c>
      <c r="BA34">
        <v>1</v>
      </c>
      <c r="BB34" s="11">
        <f t="shared" si="3"/>
        <v>17</v>
      </c>
      <c r="BC34">
        <v>1</v>
      </c>
      <c r="BD34">
        <v>2</v>
      </c>
      <c r="BE34">
        <v>3</v>
      </c>
      <c r="BF34">
        <v>4</v>
      </c>
      <c r="BG34">
        <v>1</v>
      </c>
      <c r="BH34">
        <v>1</v>
      </c>
      <c r="BI34">
        <v>0</v>
      </c>
      <c r="BJ34">
        <v>0</v>
      </c>
      <c r="BK34">
        <v>1</v>
      </c>
      <c r="BL34">
        <v>1</v>
      </c>
      <c r="BM34">
        <v>3</v>
      </c>
      <c r="BN34">
        <v>2</v>
      </c>
      <c r="BO34" s="11">
        <f t="shared" si="4"/>
        <v>19</v>
      </c>
      <c r="BP34">
        <f t="shared" si="5"/>
        <v>147</v>
      </c>
      <c r="BQ34" s="3">
        <v>1</v>
      </c>
    </row>
    <row r="35" spans="1:69" ht="15.5" x14ac:dyDescent="0.35">
      <c r="A35" s="3">
        <v>32</v>
      </c>
      <c r="B35" s="6" t="s">
        <v>60</v>
      </c>
      <c r="C35">
        <v>1</v>
      </c>
      <c r="D35">
        <v>2</v>
      </c>
      <c r="E35">
        <v>3</v>
      </c>
      <c r="F35">
        <v>4</v>
      </c>
      <c r="G35">
        <v>1</v>
      </c>
      <c r="H35">
        <v>2</v>
      </c>
      <c r="I35">
        <v>3</v>
      </c>
      <c r="J35">
        <v>4</v>
      </c>
      <c r="K35">
        <v>0</v>
      </c>
      <c r="L35">
        <v>0</v>
      </c>
      <c r="M35">
        <v>1</v>
      </c>
      <c r="N35">
        <v>0</v>
      </c>
      <c r="O35" s="11">
        <f t="shared" si="0"/>
        <v>21</v>
      </c>
      <c r="P35">
        <v>1</v>
      </c>
      <c r="Q35">
        <v>2</v>
      </c>
      <c r="R35">
        <v>1</v>
      </c>
      <c r="S35">
        <v>4</v>
      </c>
      <c r="T35">
        <v>1</v>
      </c>
      <c r="U35">
        <v>0</v>
      </c>
      <c r="V35">
        <v>1</v>
      </c>
      <c r="W35">
        <v>2</v>
      </c>
      <c r="X35">
        <v>1</v>
      </c>
      <c r="Y35">
        <v>0</v>
      </c>
      <c r="Z35">
        <v>1</v>
      </c>
      <c r="AA35">
        <v>0</v>
      </c>
      <c r="AB35" s="11">
        <f t="shared" si="1"/>
        <v>14</v>
      </c>
      <c r="AC35">
        <v>0</v>
      </c>
      <c r="AD35">
        <v>0</v>
      </c>
      <c r="AE35">
        <v>1</v>
      </c>
      <c r="AF35">
        <v>0</v>
      </c>
      <c r="AG35">
        <v>1</v>
      </c>
      <c r="AH35">
        <v>0</v>
      </c>
      <c r="AI35">
        <v>2</v>
      </c>
      <c r="AJ35">
        <v>0</v>
      </c>
      <c r="AK35">
        <v>1</v>
      </c>
      <c r="AL35">
        <v>1</v>
      </c>
      <c r="AM35">
        <v>1</v>
      </c>
      <c r="AN35">
        <v>0</v>
      </c>
      <c r="AO35" s="11">
        <f t="shared" si="2"/>
        <v>7</v>
      </c>
      <c r="AP35">
        <v>1</v>
      </c>
      <c r="AQ35">
        <v>2</v>
      </c>
      <c r="AR35">
        <v>1</v>
      </c>
      <c r="AS35">
        <v>1</v>
      </c>
      <c r="AT35">
        <v>0</v>
      </c>
      <c r="AU35">
        <v>0</v>
      </c>
      <c r="AV35">
        <v>0</v>
      </c>
      <c r="AW35">
        <v>0</v>
      </c>
      <c r="AX35">
        <v>1</v>
      </c>
      <c r="AY35">
        <v>0</v>
      </c>
      <c r="AZ35">
        <v>0</v>
      </c>
      <c r="BA35">
        <v>0</v>
      </c>
      <c r="BB35" s="11">
        <f t="shared" si="3"/>
        <v>6</v>
      </c>
      <c r="BC35">
        <v>1</v>
      </c>
      <c r="BD35">
        <v>2</v>
      </c>
      <c r="BE35">
        <v>1</v>
      </c>
      <c r="BF35">
        <v>2</v>
      </c>
      <c r="BG35">
        <v>1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 s="11">
        <f t="shared" si="4"/>
        <v>7</v>
      </c>
      <c r="BP35">
        <f t="shared" si="5"/>
        <v>103</v>
      </c>
      <c r="BQ35" s="3">
        <v>1</v>
      </c>
    </row>
    <row r="36" spans="1:69" ht="15.5" x14ac:dyDescent="0.35">
      <c r="A36" s="3">
        <v>33</v>
      </c>
      <c r="B36" s="7" t="s">
        <v>61</v>
      </c>
      <c r="C36">
        <v>1</v>
      </c>
      <c r="D36">
        <v>0</v>
      </c>
      <c r="E36">
        <v>0</v>
      </c>
      <c r="F36">
        <v>1</v>
      </c>
      <c r="G36">
        <v>1</v>
      </c>
      <c r="H36">
        <v>2</v>
      </c>
      <c r="I36">
        <v>0</v>
      </c>
      <c r="J36">
        <v>0</v>
      </c>
      <c r="K36">
        <v>1</v>
      </c>
      <c r="L36">
        <v>1</v>
      </c>
      <c r="M36">
        <v>1</v>
      </c>
      <c r="N36">
        <v>2</v>
      </c>
      <c r="O36" s="11">
        <f t="shared" si="0"/>
        <v>10</v>
      </c>
      <c r="P36">
        <v>1</v>
      </c>
      <c r="Q36">
        <v>1</v>
      </c>
      <c r="R36">
        <v>1</v>
      </c>
      <c r="S36">
        <v>1</v>
      </c>
      <c r="T36">
        <v>1</v>
      </c>
      <c r="U36">
        <v>2</v>
      </c>
      <c r="V36">
        <v>1</v>
      </c>
      <c r="W36">
        <v>2</v>
      </c>
      <c r="X36">
        <v>1</v>
      </c>
      <c r="Y36">
        <v>0</v>
      </c>
      <c r="Z36">
        <v>0</v>
      </c>
      <c r="AA36">
        <v>0</v>
      </c>
      <c r="AB36" s="11">
        <f t="shared" si="1"/>
        <v>11</v>
      </c>
      <c r="AC36">
        <v>0</v>
      </c>
      <c r="AD36">
        <v>2</v>
      </c>
      <c r="AE36">
        <v>1</v>
      </c>
      <c r="AF36">
        <v>1</v>
      </c>
      <c r="AG36">
        <v>1</v>
      </c>
      <c r="AH36">
        <v>1</v>
      </c>
      <c r="AI36">
        <v>1</v>
      </c>
      <c r="AJ36">
        <v>1</v>
      </c>
      <c r="AK36">
        <v>1</v>
      </c>
      <c r="AL36">
        <v>2</v>
      </c>
      <c r="AM36">
        <v>1</v>
      </c>
      <c r="AN36">
        <v>2</v>
      </c>
      <c r="AO36" s="11">
        <f t="shared" si="2"/>
        <v>14</v>
      </c>
      <c r="AP36">
        <v>0</v>
      </c>
      <c r="AQ36">
        <v>0</v>
      </c>
      <c r="AR36">
        <v>0</v>
      </c>
      <c r="AS36">
        <v>0</v>
      </c>
      <c r="AT36">
        <v>1</v>
      </c>
      <c r="AU36">
        <v>0</v>
      </c>
      <c r="AV36">
        <v>2</v>
      </c>
      <c r="AW36">
        <v>0</v>
      </c>
      <c r="AX36">
        <v>1</v>
      </c>
      <c r="AY36">
        <v>1</v>
      </c>
      <c r="AZ36">
        <v>1</v>
      </c>
      <c r="BA36">
        <v>0</v>
      </c>
      <c r="BB36" s="11">
        <f t="shared" si="3"/>
        <v>6</v>
      </c>
      <c r="BC36">
        <v>1</v>
      </c>
      <c r="BD36">
        <v>0</v>
      </c>
      <c r="BE36">
        <v>0</v>
      </c>
      <c r="BF36">
        <v>2</v>
      </c>
      <c r="BG36">
        <v>1</v>
      </c>
      <c r="BH36">
        <v>0</v>
      </c>
      <c r="BI36">
        <v>2</v>
      </c>
      <c r="BJ36">
        <v>1</v>
      </c>
      <c r="BK36">
        <v>1</v>
      </c>
      <c r="BL36">
        <v>0</v>
      </c>
      <c r="BM36">
        <v>0</v>
      </c>
      <c r="BN36">
        <v>0</v>
      </c>
      <c r="BO36" s="11">
        <f t="shared" si="4"/>
        <v>8</v>
      </c>
      <c r="BP36">
        <f t="shared" si="5"/>
        <v>90</v>
      </c>
      <c r="BQ36" s="3">
        <v>1</v>
      </c>
    </row>
    <row r="37" spans="1:69" ht="15.5" x14ac:dyDescent="0.35">
      <c r="A37" s="3">
        <v>34</v>
      </c>
      <c r="B37" s="6" t="s">
        <v>62</v>
      </c>
      <c r="C37">
        <v>1</v>
      </c>
      <c r="D37">
        <v>1</v>
      </c>
      <c r="E37">
        <v>3</v>
      </c>
      <c r="F37">
        <v>4</v>
      </c>
      <c r="G37">
        <v>1</v>
      </c>
      <c r="H37">
        <v>2</v>
      </c>
      <c r="I37">
        <v>1</v>
      </c>
      <c r="J37">
        <v>1</v>
      </c>
      <c r="K37">
        <v>0</v>
      </c>
      <c r="L37">
        <v>0</v>
      </c>
      <c r="M37">
        <v>3</v>
      </c>
      <c r="N37">
        <v>0</v>
      </c>
      <c r="O37" s="11">
        <f t="shared" si="0"/>
        <v>17</v>
      </c>
      <c r="P37">
        <v>1</v>
      </c>
      <c r="Q37">
        <v>0</v>
      </c>
      <c r="R37">
        <v>3</v>
      </c>
      <c r="S37">
        <v>4</v>
      </c>
      <c r="T37">
        <v>1</v>
      </c>
      <c r="U37">
        <v>2</v>
      </c>
      <c r="V37">
        <v>0</v>
      </c>
      <c r="W37">
        <v>2</v>
      </c>
      <c r="X37">
        <v>1</v>
      </c>
      <c r="Y37">
        <v>1</v>
      </c>
      <c r="Z37">
        <v>0</v>
      </c>
      <c r="AA37">
        <v>0</v>
      </c>
      <c r="AB37" s="11">
        <f t="shared" si="1"/>
        <v>15</v>
      </c>
      <c r="AC37">
        <v>1</v>
      </c>
      <c r="AD37">
        <v>0</v>
      </c>
      <c r="AE37">
        <v>3</v>
      </c>
      <c r="AF37">
        <v>0</v>
      </c>
      <c r="AG37">
        <v>1</v>
      </c>
      <c r="AH37">
        <v>2</v>
      </c>
      <c r="AI37">
        <v>3</v>
      </c>
      <c r="AJ37">
        <v>4</v>
      </c>
      <c r="AK37">
        <v>1</v>
      </c>
      <c r="AL37">
        <v>2</v>
      </c>
      <c r="AM37">
        <v>0</v>
      </c>
      <c r="AN37">
        <v>4</v>
      </c>
      <c r="AO37" s="11">
        <f t="shared" si="2"/>
        <v>21</v>
      </c>
      <c r="AP37">
        <v>1</v>
      </c>
      <c r="AQ37">
        <v>1</v>
      </c>
      <c r="AR37">
        <v>3</v>
      </c>
      <c r="AS37">
        <v>4</v>
      </c>
      <c r="AT37">
        <v>1</v>
      </c>
      <c r="AU37">
        <v>0</v>
      </c>
      <c r="AV37">
        <v>1</v>
      </c>
      <c r="AW37">
        <v>2</v>
      </c>
      <c r="AX37">
        <v>1</v>
      </c>
      <c r="AY37">
        <v>1</v>
      </c>
      <c r="AZ37">
        <v>0</v>
      </c>
      <c r="BA37">
        <v>2</v>
      </c>
      <c r="BB37" s="11">
        <f t="shared" si="3"/>
        <v>17</v>
      </c>
      <c r="BC37">
        <v>1</v>
      </c>
      <c r="BD37">
        <v>2</v>
      </c>
      <c r="BE37">
        <v>3</v>
      </c>
      <c r="BF37">
        <v>0</v>
      </c>
      <c r="BG37">
        <v>0</v>
      </c>
      <c r="BH37">
        <v>2</v>
      </c>
      <c r="BI37">
        <v>0</v>
      </c>
      <c r="BJ37">
        <v>0</v>
      </c>
      <c r="BK37">
        <v>1</v>
      </c>
      <c r="BL37">
        <v>0</v>
      </c>
      <c r="BM37">
        <v>0</v>
      </c>
      <c r="BN37">
        <v>0</v>
      </c>
      <c r="BO37" s="11">
        <f t="shared" si="4"/>
        <v>9</v>
      </c>
      <c r="BP37">
        <f t="shared" si="5"/>
        <v>149</v>
      </c>
      <c r="BQ37" s="3">
        <v>1</v>
      </c>
    </row>
    <row r="38" spans="1:69" ht="15.5" x14ac:dyDescent="0.35">
      <c r="A38" s="3">
        <v>35</v>
      </c>
      <c r="B38" s="6" t="s">
        <v>69</v>
      </c>
      <c r="C38">
        <v>1</v>
      </c>
      <c r="D38">
        <v>2</v>
      </c>
      <c r="E38">
        <v>3</v>
      </c>
      <c r="F38">
        <v>2</v>
      </c>
      <c r="G38">
        <v>1</v>
      </c>
      <c r="H38">
        <v>2</v>
      </c>
      <c r="I38">
        <v>3</v>
      </c>
      <c r="J38">
        <v>4</v>
      </c>
      <c r="K38">
        <v>1</v>
      </c>
      <c r="L38">
        <v>1</v>
      </c>
      <c r="M38">
        <v>3</v>
      </c>
      <c r="N38">
        <v>4</v>
      </c>
      <c r="O38" s="11">
        <f t="shared" si="0"/>
        <v>27</v>
      </c>
      <c r="P38">
        <v>1</v>
      </c>
      <c r="Q38">
        <v>0</v>
      </c>
      <c r="R38">
        <v>3</v>
      </c>
      <c r="S38">
        <v>3</v>
      </c>
      <c r="T38">
        <v>1</v>
      </c>
      <c r="U38">
        <v>1</v>
      </c>
      <c r="V38">
        <v>3</v>
      </c>
      <c r="W38">
        <v>2</v>
      </c>
      <c r="X38">
        <v>1</v>
      </c>
      <c r="Y38">
        <v>1</v>
      </c>
      <c r="Z38">
        <v>3</v>
      </c>
      <c r="AA38">
        <v>4</v>
      </c>
      <c r="AB38" s="11">
        <f t="shared" si="1"/>
        <v>23</v>
      </c>
      <c r="AC38">
        <v>0</v>
      </c>
      <c r="AD38">
        <v>0</v>
      </c>
      <c r="AE38">
        <v>0</v>
      </c>
      <c r="AF38">
        <v>1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 s="11">
        <f t="shared" si="2"/>
        <v>1</v>
      </c>
      <c r="AP38">
        <v>0</v>
      </c>
      <c r="AQ38">
        <v>0</v>
      </c>
      <c r="AR38">
        <v>1</v>
      </c>
      <c r="AS38">
        <v>1</v>
      </c>
      <c r="AT38">
        <v>0</v>
      </c>
      <c r="AU38">
        <v>0</v>
      </c>
      <c r="AV38">
        <v>0</v>
      </c>
      <c r="AW38">
        <v>0</v>
      </c>
      <c r="AX38">
        <v>1</v>
      </c>
      <c r="AY38">
        <v>0</v>
      </c>
      <c r="AZ38">
        <v>0</v>
      </c>
      <c r="BA38">
        <v>0</v>
      </c>
      <c r="BB38" s="11">
        <f t="shared" si="3"/>
        <v>3</v>
      </c>
      <c r="BC38">
        <v>1</v>
      </c>
      <c r="BD38">
        <v>2</v>
      </c>
      <c r="BE38">
        <v>1</v>
      </c>
      <c r="BF38">
        <v>1</v>
      </c>
      <c r="BG38">
        <v>0</v>
      </c>
      <c r="BH38">
        <v>0</v>
      </c>
      <c r="BI38">
        <v>0</v>
      </c>
      <c r="BJ38">
        <v>0</v>
      </c>
      <c r="BK38">
        <v>1</v>
      </c>
      <c r="BL38">
        <v>0</v>
      </c>
      <c r="BM38">
        <v>0</v>
      </c>
      <c r="BN38">
        <v>0</v>
      </c>
      <c r="BO38" s="11">
        <f t="shared" si="4"/>
        <v>6</v>
      </c>
      <c r="BP38">
        <f t="shared" si="5"/>
        <v>114</v>
      </c>
      <c r="BQ38" s="3">
        <v>1</v>
      </c>
    </row>
    <row r="39" spans="1:69" ht="15.5" x14ac:dyDescent="0.35">
      <c r="A39" s="3">
        <v>36</v>
      </c>
      <c r="B39" s="6" t="s">
        <v>67</v>
      </c>
      <c r="C39">
        <v>1</v>
      </c>
      <c r="D39">
        <v>2</v>
      </c>
      <c r="E39">
        <v>3</v>
      </c>
      <c r="F39">
        <v>4</v>
      </c>
      <c r="G39">
        <v>1</v>
      </c>
      <c r="H39">
        <v>2</v>
      </c>
      <c r="I39">
        <v>3</v>
      </c>
      <c r="J39">
        <v>0</v>
      </c>
      <c r="K39">
        <v>0</v>
      </c>
      <c r="L39">
        <v>1</v>
      </c>
      <c r="M39">
        <v>0</v>
      </c>
      <c r="N39">
        <v>1</v>
      </c>
      <c r="O39" s="11">
        <f t="shared" si="0"/>
        <v>18</v>
      </c>
      <c r="P39">
        <v>1</v>
      </c>
      <c r="Q39">
        <v>0</v>
      </c>
      <c r="R39">
        <v>0</v>
      </c>
      <c r="S39">
        <v>3</v>
      </c>
      <c r="T39">
        <v>1</v>
      </c>
      <c r="U39">
        <v>0</v>
      </c>
      <c r="V39">
        <v>3</v>
      </c>
      <c r="W39">
        <v>2</v>
      </c>
      <c r="X39">
        <v>1</v>
      </c>
      <c r="Y39">
        <v>1</v>
      </c>
      <c r="Z39">
        <v>1</v>
      </c>
      <c r="AA39">
        <v>0</v>
      </c>
      <c r="AB39" s="11">
        <f t="shared" si="1"/>
        <v>13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 s="11">
        <f t="shared" si="2"/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 s="11">
        <f t="shared" si="3"/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 s="11">
        <f t="shared" si="4"/>
        <v>0</v>
      </c>
      <c r="BP39">
        <f t="shared" si="5"/>
        <v>62</v>
      </c>
      <c r="BQ39" s="3">
        <v>1</v>
      </c>
    </row>
    <row r="40" spans="1:69" ht="15.5" x14ac:dyDescent="0.35">
      <c r="A40" s="3">
        <v>37</v>
      </c>
      <c r="B40" s="6" t="s">
        <v>63</v>
      </c>
      <c r="C40">
        <v>1</v>
      </c>
      <c r="D40">
        <v>2</v>
      </c>
      <c r="E40">
        <v>3</v>
      </c>
      <c r="F40">
        <v>3</v>
      </c>
      <c r="G40">
        <v>1</v>
      </c>
      <c r="H40">
        <v>2</v>
      </c>
      <c r="I40">
        <v>3</v>
      </c>
      <c r="J40">
        <v>1</v>
      </c>
      <c r="K40">
        <v>1</v>
      </c>
      <c r="L40">
        <v>1</v>
      </c>
      <c r="M40">
        <v>3</v>
      </c>
      <c r="N40">
        <v>0</v>
      </c>
      <c r="O40" s="11">
        <f t="shared" si="0"/>
        <v>21</v>
      </c>
      <c r="P40">
        <v>1</v>
      </c>
      <c r="Q40">
        <v>0</v>
      </c>
      <c r="R40">
        <v>3</v>
      </c>
      <c r="S40">
        <v>4</v>
      </c>
      <c r="T40">
        <v>1</v>
      </c>
      <c r="U40">
        <v>2</v>
      </c>
      <c r="V40">
        <v>3</v>
      </c>
      <c r="W40">
        <v>0</v>
      </c>
      <c r="X40">
        <v>1</v>
      </c>
      <c r="Y40">
        <v>1</v>
      </c>
      <c r="Z40">
        <v>1</v>
      </c>
      <c r="AA40">
        <v>1</v>
      </c>
      <c r="AB40" s="11">
        <f t="shared" si="1"/>
        <v>18</v>
      </c>
      <c r="AC40">
        <v>1</v>
      </c>
      <c r="AD40">
        <v>2</v>
      </c>
      <c r="AE40">
        <v>3</v>
      </c>
      <c r="AF40">
        <v>0</v>
      </c>
      <c r="AG40">
        <v>1</v>
      </c>
      <c r="AH40">
        <v>2</v>
      </c>
      <c r="AI40">
        <v>0</v>
      </c>
      <c r="AJ40">
        <v>1</v>
      </c>
      <c r="AK40">
        <v>0</v>
      </c>
      <c r="AL40">
        <v>0</v>
      </c>
      <c r="AM40">
        <v>1</v>
      </c>
      <c r="AN40">
        <v>0</v>
      </c>
      <c r="AO40" s="11">
        <f t="shared" si="2"/>
        <v>11</v>
      </c>
      <c r="AP40">
        <v>1</v>
      </c>
      <c r="AQ40">
        <v>2</v>
      </c>
      <c r="AR40">
        <v>3</v>
      </c>
      <c r="AS40">
        <v>4</v>
      </c>
      <c r="AT40">
        <v>0</v>
      </c>
      <c r="AU40">
        <v>1</v>
      </c>
      <c r="AV40">
        <v>0</v>
      </c>
      <c r="AW40">
        <v>0</v>
      </c>
      <c r="AX40">
        <v>1</v>
      </c>
      <c r="AY40">
        <v>1</v>
      </c>
      <c r="AZ40">
        <v>3</v>
      </c>
      <c r="BA40">
        <v>1</v>
      </c>
      <c r="BB40" s="11">
        <f t="shared" si="3"/>
        <v>17</v>
      </c>
      <c r="BC40">
        <v>1</v>
      </c>
      <c r="BD40">
        <v>2</v>
      </c>
      <c r="BE40">
        <v>3</v>
      </c>
      <c r="BF40">
        <v>2</v>
      </c>
      <c r="BG40">
        <v>1</v>
      </c>
      <c r="BH40">
        <v>2</v>
      </c>
      <c r="BI40">
        <v>3</v>
      </c>
      <c r="BJ40">
        <v>4</v>
      </c>
      <c r="BK40">
        <v>1</v>
      </c>
      <c r="BL40">
        <v>1</v>
      </c>
      <c r="BM40">
        <v>1</v>
      </c>
      <c r="BN40">
        <v>2</v>
      </c>
      <c r="BO40" s="11">
        <f t="shared" si="4"/>
        <v>23</v>
      </c>
      <c r="BP40">
        <f t="shared" si="5"/>
        <v>157</v>
      </c>
      <c r="BQ40" s="3">
        <v>1</v>
      </c>
    </row>
    <row r="41" spans="1:69" ht="15.5" x14ac:dyDescent="0.35">
      <c r="A41" s="3">
        <v>38</v>
      </c>
      <c r="B41" s="7" t="s">
        <v>64</v>
      </c>
      <c r="C41">
        <v>1</v>
      </c>
      <c r="D41">
        <v>0</v>
      </c>
      <c r="E41">
        <v>0</v>
      </c>
      <c r="F41">
        <v>0</v>
      </c>
      <c r="G41">
        <v>0</v>
      </c>
      <c r="H41">
        <v>2</v>
      </c>
      <c r="I41">
        <v>0</v>
      </c>
      <c r="J41">
        <v>1</v>
      </c>
      <c r="K41">
        <v>1</v>
      </c>
      <c r="L41">
        <v>0</v>
      </c>
      <c r="M41">
        <v>0</v>
      </c>
      <c r="N41">
        <v>0</v>
      </c>
      <c r="O41" s="11">
        <f t="shared" si="0"/>
        <v>5</v>
      </c>
      <c r="P41">
        <v>0</v>
      </c>
      <c r="Q41">
        <v>0</v>
      </c>
      <c r="R41">
        <v>3</v>
      </c>
      <c r="S41">
        <v>4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 s="11">
        <f t="shared" si="1"/>
        <v>7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 s="11">
        <f t="shared" si="2"/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 s="11">
        <f t="shared" si="3"/>
        <v>0</v>
      </c>
      <c r="BC41">
        <v>0</v>
      </c>
      <c r="BD41">
        <v>2</v>
      </c>
      <c r="BE41">
        <v>1</v>
      </c>
      <c r="BF41">
        <v>4</v>
      </c>
      <c r="BG41">
        <v>0</v>
      </c>
      <c r="BH41">
        <v>2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3</v>
      </c>
      <c r="BO41" s="11">
        <f t="shared" si="4"/>
        <v>12</v>
      </c>
      <c r="BP41">
        <f t="shared" si="5"/>
        <v>36</v>
      </c>
      <c r="BQ41" s="3">
        <v>1</v>
      </c>
    </row>
    <row r="42" spans="1:69" x14ac:dyDescent="0.35">
      <c r="C42" s="11">
        <f t="shared" ref="C42:N42" si="6">SUM(C4:C41)</f>
        <v>38</v>
      </c>
      <c r="D42" s="11">
        <f t="shared" si="6"/>
        <v>55</v>
      </c>
      <c r="E42" s="11">
        <f t="shared" si="6"/>
        <v>74</v>
      </c>
      <c r="F42" s="11">
        <f t="shared" si="6"/>
        <v>99</v>
      </c>
      <c r="G42" s="11">
        <f t="shared" si="6"/>
        <v>30</v>
      </c>
      <c r="H42" s="11">
        <f t="shared" si="6"/>
        <v>53</v>
      </c>
      <c r="I42" s="11">
        <f t="shared" si="6"/>
        <v>47</v>
      </c>
      <c r="J42" s="11">
        <f t="shared" si="6"/>
        <v>63</v>
      </c>
      <c r="K42" s="11">
        <f t="shared" si="6"/>
        <v>20</v>
      </c>
      <c r="L42" s="11">
        <f t="shared" si="6"/>
        <v>23</v>
      </c>
      <c r="M42" s="11">
        <f t="shared" si="6"/>
        <v>35</v>
      </c>
      <c r="N42" s="11">
        <f t="shared" si="6"/>
        <v>57</v>
      </c>
      <c r="P42" s="11">
        <f t="shared" ref="P42:AA42" si="7">SUM(P4:P41)</f>
        <v>35</v>
      </c>
      <c r="Q42" s="11">
        <f t="shared" si="7"/>
        <v>26</v>
      </c>
      <c r="R42" s="11">
        <f t="shared" si="7"/>
        <v>66</v>
      </c>
      <c r="S42" s="11">
        <f t="shared" si="7"/>
        <v>110</v>
      </c>
      <c r="T42" s="11">
        <f t="shared" si="7"/>
        <v>30</v>
      </c>
      <c r="U42" s="11">
        <f t="shared" si="7"/>
        <v>47</v>
      </c>
      <c r="V42" s="11">
        <f t="shared" si="7"/>
        <v>63</v>
      </c>
      <c r="W42" s="11">
        <f t="shared" si="7"/>
        <v>61</v>
      </c>
      <c r="X42" s="11">
        <f t="shared" si="7"/>
        <v>31</v>
      </c>
      <c r="Y42" s="11">
        <f t="shared" si="7"/>
        <v>26</v>
      </c>
      <c r="Z42" s="11">
        <f t="shared" si="7"/>
        <v>34</v>
      </c>
      <c r="AA42" s="11">
        <f t="shared" si="7"/>
        <v>45</v>
      </c>
      <c r="AB42" s="11"/>
      <c r="AC42" s="11">
        <f t="shared" ref="AC42:AN42" si="8">SUM(AC4:AC41)</f>
        <v>23</v>
      </c>
      <c r="AD42" s="11">
        <f t="shared" si="8"/>
        <v>40</v>
      </c>
      <c r="AE42" s="11">
        <f t="shared" si="8"/>
        <v>63</v>
      </c>
      <c r="AF42" s="11">
        <f t="shared" si="8"/>
        <v>29</v>
      </c>
      <c r="AG42" s="11">
        <f t="shared" si="8"/>
        <v>23</v>
      </c>
      <c r="AH42" s="11">
        <f t="shared" si="8"/>
        <v>30</v>
      </c>
      <c r="AI42" s="11">
        <f t="shared" si="8"/>
        <v>18</v>
      </c>
      <c r="AJ42" s="11">
        <f t="shared" si="8"/>
        <v>25</v>
      </c>
      <c r="AK42" s="11">
        <f t="shared" si="8"/>
        <v>17</v>
      </c>
      <c r="AL42" s="11">
        <f t="shared" si="8"/>
        <v>19</v>
      </c>
      <c r="AM42" s="11">
        <f t="shared" si="8"/>
        <v>21</v>
      </c>
      <c r="AN42" s="11">
        <f t="shared" si="8"/>
        <v>22</v>
      </c>
      <c r="AO42" s="11"/>
      <c r="AP42" s="11">
        <f t="shared" ref="AP42:BA42" si="9">SUM(AP4:AP41)</f>
        <v>27</v>
      </c>
      <c r="AQ42" s="11">
        <f t="shared" si="9"/>
        <v>47</v>
      </c>
      <c r="AR42" s="11">
        <f t="shared" si="9"/>
        <v>71</v>
      </c>
      <c r="AS42" s="11">
        <f t="shared" si="9"/>
        <v>75</v>
      </c>
      <c r="AT42" s="11">
        <f t="shared" si="9"/>
        <v>19</v>
      </c>
      <c r="AU42" s="11">
        <f t="shared" si="9"/>
        <v>24</v>
      </c>
      <c r="AV42" s="11">
        <f t="shared" si="9"/>
        <v>40</v>
      </c>
      <c r="AW42" s="11">
        <f t="shared" si="9"/>
        <v>26</v>
      </c>
      <c r="AX42" s="11">
        <f t="shared" si="9"/>
        <v>19</v>
      </c>
      <c r="AY42" s="11">
        <f t="shared" si="9"/>
        <v>22</v>
      </c>
      <c r="AZ42" s="11">
        <f t="shared" si="9"/>
        <v>31</v>
      </c>
      <c r="BA42" s="11">
        <f t="shared" si="9"/>
        <v>34</v>
      </c>
      <c r="BB42" s="11"/>
      <c r="BC42" s="11">
        <f t="shared" ref="BC42:BN42" si="10">SUM(BC4:BC41)</f>
        <v>32</v>
      </c>
      <c r="BD42" s="11">
        <f t="shared" si="10"/>
        <v>58</v>
      </c>
      <c r="BE42" s="11">
        <f t="shared" si="10"/>
        <v>81</v>
      </c>
      <c r="BF42" s="11">
        <f t="shared" si="10"/>
        <v>63</v>
      </c>
      <c r="BG42" s="11">
        <f t="shared" si="10"/>
        <v>32</v>
      </c>
      <c r="BH42" s="11">
        <f t="shared" si="10"/>
        <v>36</v>
      </c>
      <c r="BI42" s="11">
        <f t="shared" si="10"/>
        <v>42</v>
      </c>
      <c r="BJ42" s="11">
        <f t="shared" si="10"/>
        <v>37</v>
      </c>
      <c r="BK42">
        <f t="shared" si="10"/>
        <v>24</v>
      </c>
      <c r="BL42">
        <f t="shared" si="10"/>
        <v>27</v>
      </c>
      <c r="BM42">
        <f t="shared" si="10"/>
        <v>31</v>
      </c>
      <c r="BN42">
        <f t="shared" si="10"/>
        <v>36</v>
      </c>
    </row>
  </sheetData>
  <mergeCells count="20">
    <mergeCell ref="AX2:BA2"/>
    <mergeCell ref="BC2:BF2"/>
    <mergeCell ref="BG2:BJ2"/>
    <mergeCell ref="BK2:BN2"/>
    <mergeCell ref="X2:AA2"/>
    <mergeCell ref="AC2:AF2"/>
    <mergeCell ref="AG2:AJ2"/>
    <mergeCell ref="AK2:AN2"/>
    <mergeCell ref="AP2:AS2"/>
    <mergeCell ref="AT2:AW2"/>
    <mergeCell ref="C1:N1"/>
    <mergeCell ref="P1:AA1"/>
    <mergeCell ref="AC1:AN1"/>
    <mergeCell ref="AP1:BA1"/>
    <mergeCell ref="BC1:BN1"/>
    <mergeCell ref="C2:F2"/>
    <mergeCell ref="G2:J2"/>
    <mergeCell ref="K2:N2"/>
    <mergeCell ref="P2:S2"/>
    <mergeCell ref="T2:W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69542-274F-4E19-924D-B5181824DDC5}">
  <dimension ref="A1:BT21"/>
  <sheetViews>
    <sheetView topLeftCell="AV1" zoomScale="103" workbookViewId="0">
      <selection activeCell="H9" sqref="H9"/>
    </sheetView>
  </sheetViews>
  <sheetFormatPr defaultRowHeight="14.5" x14ac:dyDescent="0.35"/>
  <cols>
    <col min="2" max="2" width="28.08984375" customWidth="1"/>
    <col min="3" max="3" width="14.36328125" customWidth="1"/>
    <col min="24" max="24" width="9.6328125" customWidth="1"/>
  </cols>
  <sheetData>
    <row r="1" spans="1:69" x14ac:dyDescent="0.35">
      <c r="A1" s="1" t="s">
        <v>0</v>
      </c>
      <c r="B1" s="1" t="s">
        <v>3</v>
      </c>
      <c r="C1" s="21" t="s">
        <v>19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9"/>
      <c r="P1" s="21" t="s">
        <v>20</v>
      </c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9"/>
      <c r="AC1" s="20" t="s">
        <v>21</v>
      </c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3"/>
      <c r="AP1" s="20" t="s">
        <v>22</v>
      </c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3"/>
      <c r="BC1" s="20" t="s">
        <v>30</v>
      </c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3"/>
      <c r="BP1" t="s">
        <v>31</v>
      </c>
    </row>
    <row r="2" spans="1:69" x14ac:dyDescent="0.35">
      <c r="A2" s="1"/>
      <c r="B2" s="1"/>
      <c r="C2" s="20" t="s">
        <v>27</v>
      </c>
      <c r="D2" s="20"/>
      <c r="E2" s="20"/>
      <c r="F2" s="20"/>
      <c r="G2" s="20" t="s">
        <v>28</v>
      </c>
      <c r="H2" s="20"/>
      <c r="I2" s="20"/>
      <c r="J2" s="20"/>
      <c r="K2" s="20" t="s">
        <v>29</v>
      </c>
      <c r="L2" s="20"/>
      <c r="M2" s="20"/>
      <c r="N2" s="20"/>
      <c r="O2" s="3"/>
      <c r="P2" s="20" t="s">
        <v>27</v>
      </c>
      <c r="Q2" s="20"/>
      <c r="R2" s="20"/>
      <c r="S2" s="20"/>
      <c r="T2" s="20" t="s">
        <v>28</v>
      </c>
      <c r="U2" s="20"/>
      <c r="V2" s="20"/>
      <c r="W2" s="20"/>
      <c r="X2" s="20" t="s">
        <v>29</v>
      </c>
      <c r="Y2" s="20"/>
      <c r="Z2" s="20"/>
      <c r="AA2" s="20"/>
      <c r="AB2" s="3"/>
      <c r="AC2" s="20" t="s">
        <v>27</v>
      </c>
      <c r="AD2" s="20"/>
      <c r="AE2" s="20"/>
      <c r="AF2" s="20"/>
      <c r="AG2" s="20" t="s">
        <v>28</v>
      </c>
      <c r="AH2" s="20"/>
      <c r="AI2" s="20"/>
      <c r="AJ2" s="20"/>
      <c r="AK2" s="20" t="s">
        <v>29</v>
      </c>
      <c r="AL2" s="20"/>
      <c r="AM2" s="20"/>
      <c r="AN2" s="20"/>
      <c r="AO2" s="3"/>
      <c r="AP2" s="20" t="s">
        <v>27</v>
      </c>
      <c r="AQ2" s="20"/>
      <c r="AR2" s="20"/>
      <c r="AS2" s="20"/>
      <c r="AT2" s="20" t="s">
        <v>28</v>
      </c>
      <c r="AU2" s="20"/>
      <c r="AV2" s="20"/>
      <c r="AW2" s="20"/>
      <c r="AX2" s="20" t="s">
        <v>29</v>
      </c>
      <c r="AY2" s="20"/>
      <c r="AZ2" s="20"/>
      <c r="BA2" s="20"/>
      <c r="BB2" s="3"/>
      <c r="BC2" s="20" t="s">
        <v>27</v>
      </c>
      <c r="BD2" s="20"/>
      <c r="BE2" s="20"/>
      <c r="BF2" s="20"/>
      <c r="BG2" s="20" t="s">
        <v>28</v>
      </c>
      <c r="BH2" s="20"/>
      <c r="BI2" s="20"/>
      <c r="BJ2" s="20"/>
      <c r="BK2" s="20" t="s">
        <v>29</v>
      </c>
      <c r="BL2" s="20"/>
      <c r="BM2" s="20"/>
      <c r="BN2" s="20"/>
      <c r="BO2" s="3"/>
    </row>
    <row r="3" spans="1:69" x14ac:dyDescent="0.35">
      <c r="A3" s="1"/>
      <c r="B3" s="1"/>
      <c r="C3" s="3" t="s">
        <v>23</v>
      </c>
      <c r="D3" s="3" t="s">
        <v>24</v>
      </c>
      <c r="E3" s="3" t="s">
        <v>25</v>
      </c>
      <c r="F3" s="3" t="s">
        <v>26</v>
      </c>
      <c r="G3" s="3" t="s">
        <v>23</v>
      </c>
      <c r="H3" s="3" t="s">
        <v>24</v>
      </c>
      <c r="I3" s="3" t="s">
        <v>25</v>
      </c>
      <c r="J3" s="3" t="s">
        <v>26</v>
      </c>
      <c r="K3" s="3" t="s">
        <v>23</v>
      </c>
      <c r="L3" s="3" t="s">
        <v>24</v>
      </c>
      <c r="M3" s="3" t="s">
        <v>25</v>
      </c>
      <c r="N3" s="3" t="s">
        <v>26</v>
      </c>
      <c r="O3" s="3"/>
      <c r="P3" s="3" t="s">
        <v>23</v>
      </c>
      <c r="Q3" s="3" t="s">
        <v>24</v>
      </c>
      <c r="R3" s="3" t="s">
        <v>25</v>
      </c>
      <c r="S3" s="3" t="s">
        <v>26</v>
      </c>
      <c r="T3" s="3" t="s">
        <v>23</v>
      </c>
      <c r="U3" s="3" t="s">
        <v>24</v>
      </c>
      <c r="V3" s="3" t="s">
        <v>25</v>
      </c>
      <c r="W3" s="3" t="s">
        <v>26</v>
      </c>
      <c r="X3" s="3" t="s">
        <v>23</v>
      </c>
      <c r="Y3" s="3" t="s">
        <v>24</v>
      </c>
      <c r="Z3" s="3" t="s">
        <v>25</v>
      </c>
      <c r="AA3" s="3" t="s">
        <v>26</v>
      </c>
      <c r="AB3" s="3"/>
      <c r="AC3" s="3" t="s">
        <v>23</v>
      </c>
      <c r="AD3" s="3" t="s">
        <v>24</v>
      </c>
      <c r="AE3" s="3" t="s">
        <v>25</v>
      </c>
      <c r="AF3" s="3" t="s">
        <v>26</v>
      </c>
      <c r="AG3" s="3" t="s">
        <v>23</v>
      </c>
      <c r="AH3" s="3" t="s">
        <v>24</v>
      </c>
      <c r="AI3" s="3" t="s">
        <v>25</v>
      </c>
      <c r="AJ3" s="3" t="s">
        <v>26</v>
      </c>
      <c r="AK3" s="3" t="s">
        <v>23</v>
      </c>
      <c r="AL3" s="3" t="s">
        <v>24</v>
      </c>
      <c r="AM3" s="3" t="s">
        <v>25</v>
      </c>
      <c r="AN3" s="3" t="s">
        <v>26</v>
      </c>
      <c r="AO3" s="3"/>
      <c r="AP3" s="3" t="s">
        <v>23</v>
      </c>
      <c r="AQ3" s="3" t="s">
        <v>24</v>
      </c>
      <c r="AR3" s="3" t="s">
        <v>25</v>
      </c>
      <c r="AS3" s="3" t="s">
        <v>26</v>
      </c>
      <c r="AT3" s="3" t="s">
        <v>23</v>
      </c>
      <c r="AU3" s="3" t="s">
        <v>24</v>
      </c>
      <c r="AV3" s="3" t="s">
        <v>25</v>
      </c>
      <c r="AW3" s="3" t="s">
        <v>26</v>
      </c>
      <c r="AX3" s="3" t="s">
        <v>23</v>
      </c>
      <c r="AY3" s="3" t="s">
        <v>24</v>
      </c>
      <c r="AZ3" s="3" t="s">
        <v>25</v>
      </c>
      <c r="BA3" s="3" t="s">
        <v>26</v>
      </c>
      <c r="BB3" s="3"/>
      <c r="BC3" s="3" t="s">
        <v>23</v>
      </c>
      <c r="BD3" s="3" t="s">
        <v>24</v>
      </c>
      <c r="BE3" s="3" t="s">
        <v>25</v>
      </c>
      <c r="BF3" s="3" t="s">
        <v>26</v>
      </c>
      <c r="BG3" s="3" t="s">
        <v>23</v>
      </c>
      <c r="BH3" s="3" t="s">
        <v>24</v>
      </c>
      <c r="BI3" s="3" t="s">
        <v>25</v>
      </c>
      <c r="BJ3" s="3" t="s">
        <v>26</v>
      </c>
      <c r="BK3" s="3" t="s">
        <v>23</v>
      </c>
      <c r="BL3" s="3" t="s">
        <v>24</v>
      </c>
      <c r="BM3" s="3" t="s">
        <v>25</v>
      </c>
      <c r="BN3" s="3" t="s">
        <v>26</v>
      </c>
      <c r="BO3" s="3"/>
      <c r="BP3" s="3"/>
    </row>
    <row r="4" spans="1:69" ht="15.5" x14ac:dyDescent="0.35">
      <c r="A4" s="3">
        <v>1</v>
      </c>
      <c r="B4" s="2" t="s">
        <v>1</v>
      </c>
      <c r="C4" s="3">
        <v>1</v>
      </c>
      <c r="D4" s="3">
        <v>2</v>
      </c>
      <c r="E4" s="3">
        <v>3</v>
      </c>
      <c r="F4" s="3">
        <v>4</v>
      </c>
      <c r="G4" s="3">
        <v>1</v>
      </c>
      <c r="H4" s="3">
        <v>2</v>
      </c>
      <c r="I4" s="3">
        <v>3</v>
      </c>
      <c r="J4" s="3">
        <v>2</v>
      </c>
      <c r="K4" s="3">
        <v>0</v>
      </c>
      <c r="L4" s="3">
        <v>1</v>
      </c>
      <c r="M4" s="3">
        <v>1</v>
      </c>
      <c r="N4" s="3">
        <v>2</v>
      </c>
      <c r="O4" s="14">
        <f t="shared" ref="O4:O20" si="0">SUM(C4:N4)</f>
        <v>22</v>
      </c>
      <c r="P4" s="3">
        <v>1</v>
      </c>
      <c r="Q4" s="3">
        <v>0</v>
      </c>
      <c r="R4" s="3">
        <v>3</v>
      </c>
      <c r="S4" s="3">
        <v>4</v>
      </c>
      <c r="T4" s="3">
        <v>1</v>
      </c>
      <c r="U4" s="3">
        <v>0</v>
      </c>
      <c r="V4" s="3">
        <v>2</v>
      </c>
      <c r="W4" s="3">
        <v>1</v>
      </c>
      <c r="X4" s="3">
        <v>1</v>
      </c>
      <c r="Y4" s="3">
        <v>1</v>
      </c>
      <c r="Z4" s="3">
        <v>0</v>
      </c>
      <c r="AA4" s="3">
        <v>1</v>
      </c>
      <c r="AB4" s="14">
        <f t="shared" ref="AB4:AB20" si="1">SUM(P4:AA4)</f>
        <v>15</v>
      </c>
      <c r="AC4" s="3">
        <v>1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1</v>
      </c>
      <c r="AO4" s="14">
        <f t="shared" ref="AO4:AO20" si="2">SUM(AC4:AN4)</f>
        <v>2</v>
      </c>
      <c r="AP4" s="3">
        <v>1</v>
      </c>
      <c r="AQ4" s="3">
        <v>0</v>
      </c>
      <c r="AR4" s="3">
        <v>0</v>
      </c>
      <c r="AS4" s="3">
        <v>0</v>
      </c>
      <c r="AT4" s="3">
        <v>0</v>
      </c>
      <c r="AU4" s="3">
        <v>0</v>
      </c>
      <c r="AV4" s="3">
        <v>0</v>
      </c>
      <c r="AW4" s="3">
        <v>0</v>
      </c>
      <c r="AX4" s="3">
        <v>0</v>
      </c>
      <c r="AY4" s="3">
        <v>0</v>
      </c>
      <c r="AZ4" s="3">
        <v>0</v>
      </c>
      <c r="BA4" s="3">
        <v>0</v>
      </c>
      <c r="BB4" s="14">
        <f t="shared" ref="BB4:BB20" si="3">SUM(AP4:BA4)</f>
        <v>1</v>
      </c>
      <c r="BC4" s="3">
        <v>1</v>
      </c>
      <c r="BD4" s="3">
        <v>0</v>
      </c>
      <c r="BE4" s="3">
        <v>0</v>
      </c>
      <c r="BF4" s="3">
        <v>0</v>
      </c>
      <c r="BG4" s="3">
        <v>0</v>
      </c>
      <c r="BH4" s="3">
        <v>0</v>
      </c>
      <c r="BI4" s="3">
        <v>0</v>
      </c>
      <c r="BJ4" s="3">
        <v>0</v>
      </c>
      <c r="BK4" s="3">
        <v>0</v>
      </c>
      <c r="BL4" s="3">
        <v>0</v>
      </c>
      <c r="BM4" s="3">
        <v>0</v>
      </c>
      <c r="BN4" s="3">
        <v>0</v>
      </c>
      <c r="BO4" s="14">
        <f t="shared" ref="BO4:BO20" si="4">SUM(BC4:BN4)</f>
        <v>1</v>
      </c>
      <c r="BP4" s="15">
        <f>SUM(C4:BN4)</f>
        <v>81</v>
      </c>
      <c r="BQ4" s="3">
        <v>2</v>
      </c>
    </row>
    <row r="5" spans="1:69" ht="15.5" x14ac:dyDescent="0.35">
      <c r="A5" s="3">
        <v>2</v>
      </c>
      <c r="B5" s="2" t="s">
        <v>2</v>
      </c>
      <c r="C5" s="3">
        <v>1</v>
      </c>
      <c r="D5" s="3">
        <v>2</v>
      </c>
      <c r="E5" s="3">
        <v>3</v>
      </c>
      <c r="F5" s="3">
        <v>4</v>
      </c>
      <c r="G5" s="3">
        <v>1</v>
      </c>
      <c r="H5" s="3">
        <v>2</v>
      </c>
      <c r="I5" s="3">
        <v>2</v>
      </c>
      <c r="J5" s="3">
        <v>2</v>
      </c>
      <c r="K5" s="3">
        <v>0</v>
      </c>
      <c r="L5" s="3">
        <v>0</v>
      </c>
      <c r="M5" s="3">
        <v>0</v>
      </c>
      <c r="N5" s="3">
        <v>1</v>
      </c>
      <c r="O5" s="14">
        <f t="shared" si="0"/>
        <v>18</v>
      </c>
      <c r="P5" s="3">
        <v>1</v>
      </c>
      <c r="Q5" s="3">
        <v>0</v>
      </c>
      <c r="R5" s="3">
        <v>3</v>
      </c>
      <c r="S5" s="3">
        <v>4</v>
      </c>
      <c r="T5" s="3">
        <v>1</v>
      </c>
      <c r="U5" s="3">
        <v>0</v>
      </c>
      <c r="V5" s="3">
        <v>2</v>
      </c>
      <c r="W5" s="3">
        <v>1</v>
      </c>
      <c r="X5" s="3">
        <v>1</v>
      </c>
      <c r="Y5" s="3">
        <v>0</v>
      </c>
      <c r="Z5" s="3">
        <v>1</v>
      </c>
      <c r="AA5" s="3">
        <v>2</v>
      </c>
      <c r="AB5" s="14">
        <f t="shared" si="1"/>
        <v>16</v>
      </c>
      <c r="AC5" s="3">
        <v>1</v>
      </c>
      <c r="AD5" s="3">
        <v>0</v>
      </c>
      <c r="AE5" s="3">
        <v>0</v>
      </c>
      <c r="AF5" s="3">
        <v>0</v>
      </c>
      <c r="AG5" s="3">
        <v>1</v>
      </c>
      <c r="AH5" s="3">
        <v>0</v>
      </c>
      <c r="AI5" s="3">
        <v>0</v>
      </c>
      <c r="AJ5" s="3">
        <v>0</v>
      </c>
      <c r="AK5" s="3">
        <v>1</v>
      </c>
      <c r="AL5" s="3">
        <v>1</v>
      </c>
      <c r="AM5" s="3">
        <v>2</v>
      </c>
      <c r="AN5" s="3">
        <v>2</v>
      </c>
      <c r="AO5" s="14">
        <f t="shared" si="2"/>
        <v>8</v>
      </c>
      <c r="AP5" s="3">
        <v>1</v>
      </c>
      <c r="AQ5" s="3">
        <v>0</v>
      </c>
      <c r="AR5" s="3">
        <v>2</v>
      </c>
      <c r="AS5" s="3">
        <v>0</v>
      </c>
      <c r="AT5" s="3">
        <v>0</v>
      </c>
      <c r="AU5" s="3">
        <v>0</v>
      </c>
      <c r="AV5" s="3">
        <v>0</v>
      </c>
      <c r="AW5" s="3">
        <v>0</v>
      </c>
      <c r="AX5" s="3">
        <v>0</v>
      </c>
      <c r="AY5" s="3">
        <v>0</v>
      </c>
      <c r="AZ5" s="3">
        <v>0</v>
      </c>
      <c r="BA5" s="3">
        <v>0</v>
      </c>
      <c r="BB5" s="14">
        <f t="shared" si="3"/>
        <v>3</v>
      </c>
      <c r="BC5" s="3">
        <v>1</v>
      </c>
      <c r="BD5" s="3">
        <v>0</v>
      </c>
      <c r="BE5" s="3">
        <v>1</v>
      </c>
      <c r="BF5" s="3">
        <v>0</v>
      </c>
      <c r="BG5" s="3">
        <v>0</v>
      </c>
      <c r="BH5" s="3">
        <v>0</v>
      </c>
      <c r="BI5" s="3">
        <v>0</v>
      </c>
      <c r="BJ5" s="3">
        <v>0</v>
      </c>
      <c r="BK5" s="3">
        <v>1</v>
      </c>
      <c r="BL5" s="3">
        <v>0</v>
      </c>
      <c r="BM5" s="3">
        <v>0</v>
      </c>
      <c r="BN5" s="3">
        <v>2</v>
      </c>
      <c r="BO5" s="14">
        <f t="shared" si="4"/>
        <v>5</v>
      </c>
      <c r="BP5" s="15">
        <f t="shared" ref="BP5:BP20" si="5">SUM(C5:BN5)</f>
        <v>95</v>
      </c>
      <c r="BQ5" s="3">
        <v>2</v>
      </c>
    </row>
    <row r="6" spans="1:69" ht="15.5" x14ac:dyDescent="0.35">
      <c r="A6" s="3">
        <v>3</v>
      </c>
      <c r="B6" s="2" t="s">
        <v>4</v>
      </c>
      <c r="C6" s="3">
        <v>1</v>
      </c>
      <c r="D6" s="3">
        <v>0</v>
      </c>
      <c r="E6" s="3">
        <v>1</v>
      </c>
      <c r="F6" s="3">
        <v>2</v>
      </c>
      <c r="G6" s="3">
        <v>1</v>
      </c>
      <c r="H6" s="3">
        <v>1</v>
      </c>
      <c r="I6" s="3">
        <v>0</v>
      </c>
      <c r="J6" s="3">
        <v>0</v>
      </c>
      <c r="K6" s="3">
        <v>1</v>
      </c>
      <c r="L6" s="3">
        <v>0</v>
      </c>
      <c r="M6" s="3">
        <v>0</v>
      </c>
      <c r="N6" s="3">
        <v>0</v>
      </c>
      <c r="O6" s="14">
        <f t="shared" si="0"/>
        <v>7</v>
      </c>
      <c r="P6" s="3">
        <v>1</v>
      </c>
      <c r="Q6" s="3">
        <v>2</v>
      </c>
      <c r="R6" s="3">
        <v>3</v>
      </c>
      <c r="S6" s="3">
        <v>4</v>
      </c>
      <c r="T6" s="3">
        <v>1</v>
      </c>
      <c r="U6" s="3">
        <v>0</v>
      </c>
      <c r="V6" s="3">
        <v>1</v>
      </c>
      <c r="W6" s="3">
        <v>0</v>
      </c>
      <c r="X6" s="3">
        <v>1</v>
      </c>
      <c r="Y6" s="3">
        <v>0</v>
      </c>
      <c r="Z6" s="3">
        <v>0</v>
      </c>
      <c r="AA6" s="3">
        <v>2</v>
      </c>
      <c r="AB6" s="14">
        <f t="shared" si="1"/>
        <v>15</v>
      </c>
      <c r="AC6" s="3">
        <v>1</v>
      </c>
      <c r="AD6" s="3">
        <v>2</v>
      </c>
      <c r="AE6" s="3">
        <v>3</v>
      </c>
      <c r="AF6" s="3">
        <v>0</v>
      </c>
      <c r="AG6" s="3">
        <v>0</v>
      </c>
      <c r="AH6" s="3">
        <v>1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2</v>
      </c>
      <c r="AO6" s="14">
        <f t="shared" si="2"/>
        <v>9</v>
      </c>
      <c r="AP6" s="3">
        <v>1</v>
      </c>
      <c r="AQ6" s="3">
        <v>0</v>
      </c>
      <c r="AR6" s="3">
        <v>0</v>
      </c>
      <c r="AS6" s="3">
        <v>0</v>
      </c>
      <c r="AT6" s="3">
        <v>1</v>
      </c>
      <c r="AU6" s="3">
        <v>0</v>
      </c>
      <c r="AV6" s="3">
        <v>1</v>
      </c>
      <c r="AW6" s="3">
        <v>2</v>
      </c>
      <c r="AX6" s="3">
        <v>1</v>
      </c>
      <c r="AY6" s="3">
        <v>0</v>
      </c>
      <c r="AZ6" s="3">
        <v>0</v>
      </c>
      <c r="BA6" s="3">
        <v>2</v>
      </c>
      <c r="BB6" s="14">
        <f t="shared" si="3"/>
        <v>8</v>
      </c>
      <c r="BC6" s="3">
        <v>1</v>
      </c>
      <c r="BD6" s="3">
        <v>0</v>
      </c>
      <c r="BE6" s="3">
        <v>3</v>
      </c>
      <c r="BF6" s="3">
        <v>0</v>
      </c>
      <c r="BG6" s="3">
        <v>1</v>
      </c>
      <c r="BH6" s="3">
        <v>1</v>
      </c>
      <c r="BI6" s="3">
        <v>2</v>
      </c>
      <c r="BJ6" s="3">
        <v>0</v>
      </c>
      <c r="BK6" s="3">
        <v>1</v>
      </c>
      <c r="BL6" s="3">
        <v>0</v>
      </c>
      <c r="BM6" s="3">
        <v>0</v>
      </c>
      <c r="BN6" s="3">
        <v>2</v>
      </c>
      <c r="BO6" s="14">
        <f t="shared" si="4"/>
        <v>11</v>
      </c>
      <c r="BP6" s="15">
        <f t="shared" si="5"/>
        <v>89</v>
      </c>
      <c r="BQ6" s="3">
        <v>2</v>
      </c>
    </row>
    <row r="7" spans="1:69" ht="15.5" x14ac:dyDescent="0.35">
      <c r="A7" s="3">
        <v>4</v>
      </c>
      <c r="B7" s="2" t="s">
        <v>5</v>
      </c>
      <c r="C7" s="3">
        <v>1</v>
      </c>
      <c r="D7" s="3">
        <v>1</v>
      </c>
      <c r="E7" s="3">
        <v>3</v>
      </c>
      <c r="F7" s="3">
        <v>2</v>
      </c>
      <c r="G7" s="3">
        <v>1</v>
      </c>
      <c r="H7" s="3">
        <v>1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14">
        <f t="shared" si="0"/>
        <v>9</v>
      </c>
      <c r="P7" s="3">
        <v>1</v>
      </c>
      <c r="Q7" s="3">
        <v>0</v>
      </c>
      <c r="R7" s="3">
        <v>0</v>
      </c>
      <c r="S7" s="3">
        <v>2</v>
      </c>
      <c r="T7" s="3">
        <v>1</v>
      </c>
      <c r="U7" s="3">
        <v>0</v>
      </c>
      <c r="V7" s="3">
        <v>0</v>
      </c>
      <c r="W7" s="3">
        <v>0</v>
      </c>
      <c r="X7" s="3">
        <v>1</v>
      </c>
      <c r="Y7" s="3">
        <v>0</v>
      </c>
      <c r="Z7" s="3">
        <v>0</v>
      </c>
      <c r="AA7" s="3">
        <v>0</v>
      </c>
      <c r="AB7" s="14">
        <f t="shared" si="1"/>
        <v>5</v>
      </c>
      <c r="AC7" s="3">
        <v>1</v>
      </c>
      <c r="AD7" s="3">
        <v>0</v>
      </c>
      <c r="AE7" s="3">
        <v>0</v>
      </c>
      <c r="AF7" s="3">
        <v>4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14">
        <f t="shared" si="2"/>
        <v>5</v>
      </c>
      <c r="AP7" s="3">
        <v>1</v>
      </c>
      <c r="AQ7" s="3">
        <v>0</v>
      </c>
      <c r="AR7" s="3">
        <v>0</v>
      </c>
      <c r="AS7" s="3">
        <v>0</v>
      </c>
      <c r="AT7" s="3">
        <v>0</v>
      </c>
      <c r="AU7" s="3">
        <v>0</v>
      </c>
      <c r="AV7" s="3">
        <v>0</v>
      </c>
      <c r="AW7" s="3">
        <v>0</v>
      </c>
      <c r="AX7" s="3">
        <v>0</v>
      </c>
      <c r="AY7" s="3">
        <v>0</v>
      </c>
      <c r="AZ7" s="3">
        <v>0</v>
      </c>
      <c r="BA7" s="3">
        <v>0</v>
      </c>
      <c r="BB7" s="14">
        <f t="shared" si="3"/>
        <v>1</v>
      </c>
      <c r="BC7" s="3">
        <v>1</v>
      </c>
      <c r="BD7" s="3">
        <v>0</v>
      </c>
      <c r="BE7" s="3">
        <v>0</v>
      </c>
      <c r="BF7" s="3">
        <v>0</v>
      </c>
      <c r="BG7" s="3">
        <v>0</v>
      </c>
      <c r="BH7" s="3">
        <v>0</v>
      </c>
      <c r="BI7" s="3">
        <v>0</v>
      </c>
      <c r="BJ7" s="3">
        <v>0</v>
      </c>
      <c r="BK7" s="3">
        <v>0</v>
      </c>
      <c r="BL7" s="3">
        <v>0</v>
      </c>
      <c r="BM7" s="3">
        <v>0</v>
      </c>
      <c r="BN7" s="3">
        <v>0</v>
      </c>
      <c r="BO7" s="14">
        <f t="shared" si="4"/>
        <v>1</v>
      </c>
      <c r="BP7" s="15">
        <f t="shared" si="5"/>
        <v>41</v>
      </c>
      <c r="BQ7" s="3">
        <v>2</v>
      </c>
    </row>
    <row r="8" spans="1:69" ht="15.5" x14ac:dyDescent="0.35">
      <c r="A8" s="3">
        <v>5</v>
      </c>
      <c r="B8" s="8" t="s">
        <v>6</v>
      </c>
      <c r="C8" s="3">
        <v>1</v>
      </c>
      <c r="D8" s="3">
        <v>1</v>
      </c>
      <c r="E8" s="3">
        <v>0</v>
      </c>
      <c r="F8" s="3">
        <v>2</v>
      </c>
      <c r="G8" s="3">
        <v>1</v>
      </c>
      <c r="H8" s="3">
        <v>2</v>
      </c>
      <c r="I8" s="3">
        <v>0</v>
      </c>
      <c r="J8" s="3">
        <v>3</v>
      </c>
      <c r="K8" s="3">
        <v>0</v>
      </c>
      <c r="L8" s="3">
        <v>2</v>
      </c>
      <c r="M8" s="3">
        <v>1</v>
      </c>
      <c r="N8" s="3">
        <v>1</v>
      </c>
      <c r="O8" s="14">
        <f t="shared" si="0"/>
        <v>14</v>
      </c>
      <c r="P8" s="3">
        <v>1</v>
      </c>
      <c r="Q8" s="3">
        <v>0</v>
      </c>
      <c r="R8" s="3">
        <v>3</v>
      </c>
      <c r="S8" s="3">
        <v>0</v>
      </c>
      <c r="T8" s="3">
        <v>1</v>
      </c>
      <c r="U8" s="3">
        <v>1</v>
      </c>
      <c r="V8" s="3">
        <v>0</v>
      </c>
      <c r="W8" s="3">
        <v>2</v>
      </c>
      <c r="X8" s="3">
        <v>1</v>
      </c>
      <c r="Y8" s="3">
        <v>2</v>
      </c>
      <c r="Z8" s="3">
        <v>0</v>
      </c>
      <c r="AA8" s="3">
        <v>0</v>
      </c>
      <c r="AB8" s="14">
        <f t="shared" si="1"/>
        <v>11</v>
      </c>
      <c r="AC8" s="3">
        <v>1</v>
      </c>
      <c r="AD8" s="3">
        <v>0</v>
      </c>
      <c r="AE8" s="3">
        <v>2</v>
      </c>
      <c r="AF8" s="3">
        <v>1</v>
      </c>
      <c r="AG8" s="3">
        <v>1</v>
      </c>
      <c r="AH8" s="3">
        <v>0</v>
      </c>
      <c r="AI8" s="3">
        <v>0</v>
      </c>
      <c r="AJ8" s="3">
        <v>0</v>
      </c>
      <c r="AK8" s="3">
        <v>1</v>
      </c>
      <c r="AL8" s="3">
        <v>1</v>
      </c>
      <c r="AM8" s="3">
        <v>0</v>
      </c>
      <c r="AN8" s="3">
        <v>2</v>
      </c>
      <c r="AO8" s="14">
        <f t="shared" si="2"/>
        <v>9</v>
      </c>
      <c r="AP8" s="3">
        <v>0</v>
      </c>
      <c r="AQ8" s="3">
        <v>1</v>
      </c>
      <c r="AR8" s="3">
        <v>1</v>
      </c>
      <c r="AS8" s="3">
        <v>0</v>
      </c>
      <c r="AT8" s="3">
        <v>1</v>
      </c>
      <c r="AU8" s="3">
        <v>1</v>
      </c>
      <c r="AV8" s="3">
        <v>3</v>
      </c>
      <c r="AW8" s="3">
        <v>1</v>
      </c>
      <c r="AX8" s="3">
        <v>1</v>
      </c>
      <c r="AY8" s="3">
        <v>1</v>
      </c>
      <c r="AZ8" s="3">
        <v>1</v>
      </c>
      <c r="BA8" s="3">
        <v>0</v>
      </c>
      <c r="BB8" s="14">
        <f t="shared" si="3"/>
        <v>11</v>
      </c>
      <c r="BC8" s="3">
        <v>1</v>
      </c>
      <c r="BD8" s="3">
        <v>2</v>
      </c>
      <c r="BE8" s="3">
        <v>3</v>
      </c>
      <c r="BF8" s="3">
        <v>1</v>
      </c>
      <c r="BG8" s="3">
        <v>0</v>
      </c>
      <c r="BH8" s="3">
        <v>0</v>
      </c>
      <c r="BI8" s="3">
        <v>1</v>
      </c>
      <c r="BJ8" s="3">
        <v>1</v>
      </c>
      <c r="BK8" s="3">
        <v>1</v>
      </c>
      <c r="BL8" s="3">
        <v>0</v>
      </c>
      <c r="BM8" s="3">
        <v>2</v>
      </c>
      <c r="BN8" s="3">
        <v>1</v>
      </c>
      <c r="BO8" s="14">
        <f t="shared" si="4"/>
        <v>13</v>
      </c>
      <c r="BP8" s="15">
        <f t="shared" si="5"/>
        <v>103</v>
      </c>
      <c r="BQ8" s="3">
        <v>2</v>
      </c>
    </row>
    <row r="9" spans="1:69" ht="15.5" x14ac:dyDescent="0.35">
      <c r="A9" s="3">
        <v>6</v>
      </c>
      <c r="B9" s="2" t="s">
        <v>7</v>
      </c>
      <c r="C9" s="3">
        <v>1</v>
      </c>
      <c r="D9" s="3">
        <v>0</v>
      </c>
      <c r="E9" s="3">
        <v>3</v>
      </c>
      <c r="F9" s="3">
        <v>0</v>
      </c>
      <c r="G9" s="3">
        <v>0</v>
      </c>
      <c r="H9" s="3">
        <v>0</v>
      </c>
      <c r="I9" s="3">
        <v>0</v>
      </c>
      <c r="J9" s="3">
        <v>4</v>
      </c>
      <c r="K9" s="3">
        <v>0</v>
      </c>
      <c r="L9" s="3">
        <v>0</v>
      </c>
      <c r="M9" s="3">
        <v>0</v>
      </c>
      <c r="N9" s="3">
        <v>0</v>
      </c>
      <c r="O9" s="14">
        <f t="shared" si="0"/>
        <v>8</v>
      </c>
      <c r="P9" s="3">
        <v>1</v>
      </c>
      <c r="Q9" s="3">
        <v>0</v>
      </c>
      <c r="R9" s="3">
        <v>3</v>
      </c>
      <c r="S9" s="3">
        <v>2</v>
      </c>
      <c r="T9" s="3">
        <v>1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14">
        <f t="shared" si="1"/>
        <v>7</v>
      </c>
      <c r="AC9" s="3">
        <v>0</v>
      </c>
      <c r="AD9" s="3">
        <v>0</v>
      </c>
      <c r="AE9" s="3">
        <v>0</v>
      </c>
      <c r="AF9" s="3">
        <v>4</v>
      </c>
      <c r="AG9" s="3">
        <v>1</v>
      </c>
      <c r="AH9" s="3">
        <v>0</v>
      </c>
      <c r="AI9" s="3">
        <v>3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14">
        <f t="shared" si="2"/>
        <v>8</v>
      </c>
      <c r="AP9" s="3">
        <v>1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2</v>
      </c>
      <c r="AX9" s="3">
        <v>1</v>
      </c>
      <c r="AY9" s="3">
        <v>0</v>
      </c>
      <c r="AZ9" s="3">
        <v>0</v>
      </c>
      <c r="BA9" s="3">
        <v>0</v>
      </c>
      <c r="BB9" s="14">
        <f t="shared" si="3"/>
        <v>4</v>
      </c>
      <c r="BC9" s="3">
        <v>1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14">
        <f t="shared" si="4"/>
        <v>1</v>
      </c>
      <c r="BP9" s="15">
        <f t="shared" si="5"/>
        <v>55</v>
      </c>
      <c r="BQ9" s="3">
        <v>2</v>
      </c>
    </row>
    <row r="10" spans="1:69" ht="15.5" x14ac:dyDescent="0.35">
      <c r="A10" s="3">
        <v>7</v>
      </c>
      <c r="B10" s="2" t="s">
        <v>8</v>
      </c>
      <c r="C10" s="3">
        <v>1</v>
      </c>
      <c r="D10" s="3">
        <v>2</v>
      </c>
      <c r="E10" s="3">
        <v>3</v>
      </c>
      <c r="F10" s="3">
        <v>4</v>
      </c>
      <c r="G10" s="3">
        <v>1</v>
      </c>
      <c r="H10" s="3">
        <v>1</v>
      </c>
      <c r="I10" s="3">
        <v>0</v>
      </c>
      <c r="J10" s="3">
        <v>0</v>
      </c>
      <c r="K10" s="3">
        <v>1</v>
      </c>
      <c r="L10" s="3">
        <v>1</v>
      </c>
      <c r="M10" s="3">
        <v>0</v>
      </c>
      <c r="N10" s="3">
        <v>2</v>
      </c>
      <c r="O10" s="14">
        <f t="shared" si="0"/>
        <v>16</v>
      </c>
      <c r="P10" s="3">
        <v>1</v>
      </c>
      <c r="Q10" s="3">
        <v>2</v>
      </c>
      <c r="R10" s="3">
        <v>3</v>
      </c>
      <c r="S10" s="3">
        <v>2</v>
      </c>
      <c r="T10" s="3">
        <v>1</v>
      </c>
      <c r="U10" s="3">
        <v>0</v>
      </c>
      <c r="V10" s="3">
        <v>1</v>
      </c>
      <c r="W10" s="3">
        <v>0</v>
      </c>
      <c r="X10" s="3">
        <v>1</v>
      </c>
      <c r="Y10" s="3">
        <v>1</v>
      </c>
      <c r="Z10" s="3">
        <v>0</v>
      </c>
      <c r="AA10" s="3">
        <v>2</v>
      </c>
      <c r="AB10" s="14">
        <f t="shared" si="1"/>
        <v>14</v>
      </c>
      <c r="AC10" s="3">
        <v>0</v>
      </c>
      <c r="AD10" s="3">
        <v>0</v>
      </c>
      <c r="AE10" s="3">
        <v>3</v>
      </c>
      <c r="AF10" s="3">
        <v>0</v>
      </c>
      <c r="AG10" s="3">
        <v>0</v>
      </c>
      <c r="AH10" s="3">
        <v>1</v>
      </c>
      <c r="AI10" s="3">
        <v>0</v>
      </c>
      <c r="AJ10" s="3">
        <v>0</v>
      </c>
      <c r="AK10" s="3">
        <v>1</v>
      </c>
      <c r="AL10" s="3">
        <v>1</v>
      </c>
      <c r="AM10" s="3">
        <v>0</v>
      </c>
      <c r="AN10" s="3">
        <v>2</v>
      </c>
      <c r="AO10" s="14">
        <f t="shared" si="2"/>
        <v>8</v>
      </c>
      <c r="AP10" s="3">
        <v>0</v>
      </c>
      <c r="AQ10" s="3">
        <v>0</v>
      </c>
      <c r="AR10" s="3">
        <v>3</v>
      </c>
      <c r="AS10" s="3">
        <v>1</v>
      </c>
      <c r="AT10" s="3">
        <v>0</v>
      </c>
      <c r="AU10" s="3">
        <v>0</v>
      </c>
      <c r="AV10" s="3">
        <v>0</v>
      </c>
      <c r="AW10" s="3">
        <v>0</v>
      </c>
      <c r="AX10" s="3">
        <v>1</v>
      </c>
      <c r="AY10" s="3">
        <v>1</v>
      </c>
      <c r="AZ10" s="3">
        <v>0</v>
      </c>
      <c r="BA10" s="3">
        <v>0</v>
      </c>
      <c r="BB10" s="14">
        <f t="shared" si="3"/>
        <v>6</v>
      </c>
      <c r="BC10" s="3">
        <v>1</v>
      </c>
      <c r="BD10" s="3">
        <v>0</v>
      </c>
      <c r="BE10" s="3">
        <v>1</v>
      </c>
      <c r="BF10" s="3">
        <v>2</v>
      </c>
      <c r="BG10" s="3">
        <v>0</v>
      </c>
      <c r="BH10" s="3">
        <v>0</v>
      </c>
      <c r="BI10" s="3">
        <v>0</v>
      </c>
      <c r="BJ10" s="3">
        <v>0</v>
      </c>
      <c r="BK10" s="3">
        <v>1</v>
      </c>
      <c r="BL10" s="3">
        <v>1</v>
      </c>
      <c r="BM10" s="3">
        <v>0</v>
      </c>
      <c r="BN10" s="3">
        <v>1</v>
      </c>
      <c r="BO10" s="14">
        <f t="shared" si="4"/>
        <v>7</v>
      </c>
      <c r="BP10" s="15">
        <f t="shared" si="5"/>
        <v>95</v>
      </c>
      <c r="BQ10" s="3">
        <v>2</v>
      </c>
    </row>
    <row r="11" spans="1:69" ht="15.5" x14ac:dyDescent="0.35">
      <c r="A11" s="3">
        <v>8</v>
      </c>
      <c r="B11" s="2" t="s">
        <v>9</v>
      </c>
      <c r="C11" s="3">
        <v>1</v>
      </c>
      <c r="D11" s="3">
        <v>0</v>
      </c>
      <c r="E11" s="3">
        <v>0</v>
      </c>
      <c r="F11" s="3">
        <v>4</v>
      </c>
      <c r="G11" s="3">
        <v>0</v>
      </c>
      <c r="H11" s="3">
        <v>1</v>
      </c>
      <c r="I11" s="3">
        <v>1</v>
      </c>
      <c r="J11" s="3">
        <v>2</v>
      </c>
      <c r="K11" s="3">
        <v>1</v>
      </c>
      <c r="L11" s="3">
        <v>0</v>
      </c>
      <c r="M11" s="3">
        <v>0</v>
      </c>
      <c r="N11" s="3">
        <v>0</v>
      </c>
      <c r="O11" s="14">
        <f t="shared" si="0"/>
        <v>10</v>
      </c>
      <c r="P11" s="3">
        <v>1</v>
      </c>
      <c r="Q11" s="3">
        <v>2</v>
      </c>
      <c r="R11" s="3">
        <v>3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14">
        <f t="shared" si="1"/>
        <v>6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1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14">
        <f t="shared" si="2"/>
        <v>1</v>
      </c>
      <c r="AP11" s="3">
        <v>0</v>
      </c>
      <c r="AQ11" s="3">
        <v>0</v>
      </c>
      <c r="AR11" s="3">
        <v>0</v>
      </c>
      <c r="AS11" s="3">
        <v>2</v>
      </c>
      <c r="AT11" s="3">
        <v>0</v>
      </c>
      <c r="AU11" s="3">
        <v>0</v>
      </c>
      <c r="AV11" s="3">
        <v>0</v>
      </c>
      <c r="AW11" s="3">
        <v>0</v>
      </c>
      <c r="AX11" s="3">
        <v>0</v>
      </c>
      <c r="AY11" s="3">
        <v>0</v>
      </c>
      <c r="AZ11" s="3">
        <v>0</v>
      </c>
      <c r="BA11" s="3">
        <v>0</v>
      </c>
      <c r="BB11" s="14">
        <f t="shared" si="3"/>
        <v>2</v>
      </c>
      <c r="BC11" s="3">
        <v>0</v>
      </c>
      <c r="BD11" s="3">
        <v>0</v>
      </c>
      <c r="BE11" s="3">
        <v>0</v>
      </c>
      <c r="BF11" s="3">
        <v>2</v>
      </c>
      <c r="BG11" s="3">
        <v>0</v>
      </c>
      <c r="BH11" s="3">
        <v>0</v>
      </c>
      <c r="BI11" s="3">
        <v>0</v>
      </c>
      <c r="BJ11" s="3">
        <v>0</v>
      </c>
      <c r="BK11" s="3">
        <v>0</v>
      </c>
      <c r="BL11" s="3">
        <v>0</v>
      </c>
      <c r="BM11" s="3">
        <v>0</v>
      </c>
      <c r="BN11" s="3">
        <v>0</v>
      </c>
      <c r="BO11" s="14">
        <f t="shared" si="4"/>
        <v>2</v>
      </c>
      <c r="BP11" s="15">
        <f t="shared" si="5"/>
        <v>40</v>
      </c>
      <c r="BQ11" s="3">
        <v>2</v>
      </c>
    </row>
    <row r="12" spans="1:69" ht="15.5" x14ac:dyDescent="0.35">
      <c r="A12" s="3">
        <v>9</v>
      </c>
      <c r="B12" s="2" t="s">
        <v>10</v>
      </c>
      <c r="C12" s="3">
        <v>1</v>
      </c>
      <c r="D12" s="3">
        <v>0</v>
      </c>
      <c r="E12" s="3">
        <v>0</v>
      </c>
      <c r="F12" s="3">
        <v>2</v>
      </c>
      <c r="G12" s="3">
        <v>1</v>
      </c>
      <c r="H12" s="3">
        <v>2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14">
        <f t="shared" si="0"/>
        <v>6</v>
      </c>
      <c r="P12" s="3">
        <v>1</v>
      </c>
      <c r="Q12" s="3">
        <v>1</v>
      </c>
      <c r="R12" s="3">
        <v>3</v>
      </c>
      <c r="S12" s="3">
        <v>2</v>
      </c>
      <c r="T12" s="3">
        <v>1</v>
      </c>
      <c r="U12" s="3">
        <v>0</v>
      </c>
      <c r="V12" s="3">
        <v>0</v>
      </c>
      <c r="W12" s="3">
        <v>4</v>
      </c>
      <c r="X12" s="3">
        <v>1</v>
      </c>
      <c r="Y12" s="3">
        <v>0</v>
      </c>
      <c r="Z12" s="3">
        <v>0</v>
      </c>
      <c r="AA12" s="3">
        <v>2</v>
      </c>
      <c r="AB12" s="14">
        <f t="shared" si="1"/>
        <v>15</v>
      </c>
      <c r="AC12" s="3">
        <v>1</v>
      </c>
      <c r="AD12" s="3">
        <v>2</v>
      </c>
      <c r="AE12" s="3">
        <v>3</v>
      </c>
      <c r="AF12" s="3">
        <v>0</v>
      </c>
      <c r="AG12" s="3">
        <v>1</v>
      </c>
      <c r="AH12" s="3">
        <v>2</v>
      </c>
      <c r="AI12" s="3">
        <v>3</v>
      </c>
      <c r="AJ12" s="3">
        <v>0</v>
      </c>
      <c r="AK12" s="3">
        <v>1</v>
      </c>
      <c r="AL12" s="3">
        <v>1</v>
      </c>
      <c r="AM12" s="3">
        <v>0</v>
      </c>
      <c r="AN12" s="3">
        <v>2</v>
      </c>
      <c r="AO12" s="14">
        <f t="shared" si="2"/>
        <v>16</v>
      </c>
      <c r="AP12" s="3">
        <v>1</v>
      </c>
      <c r="AQ12" s="3">
        <v>2</v>
      </c>
      <c r="AR12" s="3">
        <v>3</v>
      </c>
      <c r="AS12" s="3">
        <v>4</v>
      </c>
      <c r="AT12" s="3">
        <v>1</v>
      </c>
      <c r="AU12" s="3">
        <v>0</v>
      </c>
      <c r="AV12" s="3">
        <v>0</v>
      </c>
      <c r="AW12" s="3">
        <v>0</v>
      </c>
      <c r="AX12" s="3">
        <v>0</v>
      </c>
      <c r="AY12" s="3">
        <v>0</v>
      </c>
      <c r="AZ12" s="3">
        <v>0</v>
      </c>
      <c r="BA12" s="3">
        <v>0</v>
      </c>
      <c r="BB12" s="14">
        <f t="shared" si="3"/>
        <v>11</v>
      </c>
      <c r="BC12" s="3">
        <v>1</v>
      </c>
      <c r="BD12" s="3">
        <v>2</v>
      </c>
      <c r="BE12" s="3">
        <v>1</v>
      </c>
      <c r="BF12" s="3">
        <v>0</v>
      </c>
      <c r="BG12" s="3">
        <v>0</v>
      </c>
      <c r="BH12" s="3">
        <v>0</v>
      </c>
      <c r="BI12" s="3">
        <v>0</v>
      </c>
      <c r="BJ12" s="3">
        <v>0</v>
      </c>
      <c r="BK12" s="3">
        <v>1</v>
      </c>
      <c r="BL12" s="3">
        <v>0</v>
      </c>
      <c r="BM12" s="3">
        <v>0</v>
      </c>
      <c r="BN12" s="3">
        <v>0</v>
      </c>
      <c r="BO12" s="14">
        <f t="shared" si="4"/>
        <v>5</v>
      </c>
      <c r="BP12" s="15">
        <f t="shared" si="5"/>
        <v>101</v>
      </c>
      <c r="BQ12" s="3">
        <v>2</v>
      </c>
    </row>
    <row r="13" spans="1:69" ht="15.5" x14ac:dyDescent="0.35">
      <c r="A13" s="3">
        <v>10</v>
      </c>
      <c r="B13" s="2" t="s">
        <v>11</v>
      </c>
      <c r="C13" s="3">
        <v>4</v>
      </c>
      <c r="D13" s="3">
        <v>3</v>
      </c>
      <c r="E13" s="3">
        <v>2</v>
      </c>
      <c r="F13" s="3">
        <v>1</v>
      </c>
      <c r="G13" s="3">
        <v>1</v>
      </c>
      <c r="H13" s="3">
        <v>2</v>
      </c>
      <c r="I13" s="3">
        <v>0</v>
      </c>
      <c r="J13" s="3">
        <v>4</v>
      </c>
      <c r="K13" s="3">
        <v>1</v>
      </c>
      <c r="L13" s="3">
        <v>2</v>
      </c>
      <c r="M13" s="3">
        <v>1</v>
      </c>
      <c r="N13" s="3">
        <v>2</v>
      </c>
      <c r="O13" s="14">
        <f t="shared" si="0"/>
        <v>23</v>
      </c>
      <c r="P13" s="3">
        <v>1</v>
      </c>
      <c r="Q13" s="3">
        <v>2</v>
      </c>
      <c r="R13" s="3">
        <v>3</v>
      </c>
      <c r="S13" s="3">
        <v>4</v>
      </c>
      <c r="T13" s="3">
        <v>1</v>
      </c>
      <c r="U13" s="3">
        <v>1</v>
      </c>
      <c r="V13" s="3">
        <v>3</v>
      </c>
      <c r="W13" s="3">
        <v>2</v>
      </c>
      <c r="X13" s="3">
        <v>0</v>
      </c>
      <c r="Y13" s="3">
        <v>2</v>
      </c>
      <c r="Z13" s="3">
        <v>3</v>
      </c>
      <c r="AA13" s="3">
        <v>4</v>
      </c>
      <c r="AB13" s="14">
        <f t="shared" si="1"/>
        <v>26</v>
      </c>
      <c r="AC13" s="3">
        <v>0</v>
      </c>
      <c r="AD13" s="3">
        <v>1</v>
      </c>
      <c r="AE13" s="3">
        <v>0</v>
      </c>
      <c r="AF13" s="3">
        <v>4</v>
      </c>
      <c r="AG13" s="3">
        <v>1</v>
      </c>
      <c r="AH13" s="3">
        <v>2</v>
      </c>
      <c r="AI13" s="3">
        <v>3</v>
      </c>
      <c r="AJ13" s="3">
        <v>0</v>
      </c>
      <c r="AK13" s="3">
        <v>1</v>
      </c>
      <c r="AL13" s="3">
        <v>2</v>
      </c>
      <c r="AM13" s="3">
        <v>3</v>
      </c>
      <c r="AN13" s="3">
        <v>2</v>
      </c>
      <c r="AO13" s="14">
        <f t="shared" si="2"/>
        <v>19</v>
      </c>
      <c r="AP13" s="3">
        <v>1</v>
      </c>
      <c r="AQ13" s="3">
        <v>2</v>
      </c>
      <c r="AR13" s="3">
        <v>2</v>
      </c>
      <c r="AS13" s="3">
        <v>2</v>
      </c>
      <c r="AT13" s="3">
        <v>0</v>
      </c>
      <c r="AU13" s="3">
        <v>0</v>
      </c>
      <c r="AV13" s="3">
        <v>2</v>
      </c>
      <c r="AW13" s="3">
        <v>2</v>
      </c>
      <c r="AX13" s="3">
        <v>1</v>
      </c>
      <c r="AY13" s="3">
        <v>1</v>
      </c>
      <c r="AZ13" s="3">
        <v>3</v>
      </c>
      <c r="BA13" s="3">
        <v>0</v>
      </c>
      <c r="BB13" s="14">
        <f t="shared" si="3"/>
        <v>16</v>
      </c>
      <c r="BC13" s="3">
        <v>1</v>
      </c>
      <c r="BD13" s="3">
        <v>0</v>
      </c>
      <c r="BE13" s="3">
        <v>2</v>
      </c>
      <c r="BF13" s="3">
        <v>4</v>
      </c>
      <c r="BG13" s="3">
        <v>1</v>
      </c>
      <c r="BH13" s="3">
        <v>1</v>
      </c>
      <c r="BI13" s="3">
        <v>2</v>
      </c>
      <c r="BJ13" s="3">
        <v>0</v>
      </c>
      <c r="BK13" s="3">
        <v>1</v>
      </c>
      <c r="BL13" s="3">
        <v>2</v>
      </c>
      <c r="BM13" s="3">
        <v>3</v>
      </c>
      <c r="BN13" s="3">
        <v>4</v>
      </c>
      <c r="BO13" s="14">
        <f t="shared" si="4"/>
        <v>21</v>
      </c>
      <c r="BP13" s="15">
        <f t="shared" si="5"/>
        <v>189</v>
      </c>
      <c r="BQ13" s="3">
        <v>2</v>
      </c>
    </row>
    <row r="14" spans="1:69" ht="15.5" x14ac:dyDescent="0.35">
      <c r="A14" s="3">
        <v>11</v>
      </c>
      <c r="B14" s="2" t="s">
        <v>12</v>
      </c>
      <c r="C14" s="3">
        <v>0</v>
      </c>
      <c r="D14" s="3">
        <v>0</v>
      </c>
      <c r="E14" s="3">
        <v>0</v>
      </c>
      <c r="F14" s="3">
        <v>2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14">
        <f t="shared" si="0"/>
        <v>3</v>
      </c>
      <c r="P14" s="3">
        <v>0</v>
      </c>
      <c r="Q14" s="3">
        <v>0</v>
      </c>
      <c r="R14" s="3">
        <v>0</v>
      </c>
      <c r="S14" s="3">
        <v>2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3">
        <v>0</v>
      </c>
      <c r="AB14" s="14">
        <f t="shared" si="1"/>
        <v>2</v>
      </c>
      <c r="AC14" s="3">
        <v>0</v>
      </c>
      <c r="AD14" s="3">
        <v>0</v>
      </c>
      <c r="AE14" s="3">
        <v>0</v>
      </c>
      <c r="AF14" s="3">
        <v>4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14">
        <f t="shared" si="2"/>
        <v>4</v>
      </c>
      <c r="AP14" s="3">
        <v>1</v>
      </c>
      <c r="AQ14" s="3">
        <v>1</v>
      </c>
      <c r="AR14" s="3">
        <v>1</v>
      </c>
      <c r="AS14" s="3">
        <v>0</v>
      </c>
      <c r="AT14" s="3">
        <v>0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14">
        <f t="shared" si="3"/>
        <v>3</v>
      </c>
      <c r="BC14" s="3">
        <v>0</v>
      </c>
      <c r="BD14" s="3">
        <v>0</v>
      </c>
      <c r="BE14" s="3">
        <v>1</v>
      </c>
      <c r="BF14" s="3">
        <v>0</v>
      </c>
      <c r="BG14" s="3">
        <v>0</v>
      </c>
      <c r="BH14" s="3">
        <v>0</v>
      </c>
      <c r="BI14" s="3">
        <v>0</v>
      </c>
      <c r="BJ14" s="3">
        <v>0</v>
      </c>
      <c r="BK14" s="3">
        <v>0</v>
      </c>
      <c r="BL14" s="3">
        <v>0</v>
      </c>
      <c r="BM14" s="3">
        <v>0</v>
      </c>
      <c r="BN14" s="3">
        <v>0</v>
      </c>
      <c r="BO14" s="14">
        <f t="shared" si="4"/>
        <v>1</v>
      </c>
      <c r="BP14" s="15">
        <f t="shared" si="5"/>
        <v>25</v>
      </c>
      <c r="BQ14" s="3">
        <v>2</v>
      </c>
    </row>
    <row r="15" spans="1:69" ht="15.5" x14ac:dyDescent="0.35">
      <c r="A15" s="3">
        <v>12</v>
      </c>
      <c r="B15" s="2" t="s">
        <v>13</v>
      </c>
      <c r="C15" s="3">
        <v>1</v>
      </c>
      <c r="D15" s="3">
        <v>2</v>
      </c>
      <c r="E15" s="3">
        <v>1</v>
      </c>
      <c r="F15" s="3">
        <v>4</v>
      </c>
      <c r="G15" s="3">
        <v>0</v>
      </c>
      <c r="H15" s="3">
        <v>2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1</v>
      </c>
      <c r="O15" s="14">
        <f t="shared" si="0"/>
        <v>11</v>
      </c>
      <c r="P15" s="3">
        <v>1</v>
      </c>
      <c r="Q15" s="3">
        <v>2</v>
      </c>
      <c r="R15" s="3">
        <v>0</v>
      </c>
      <c r="S15" s="3">
        <v>2</v>
      </c>
      <c r="T15" s="3">
        <v>0</v>
      </c>
      <c r="U15" s="3">
        <v>0</v>
      </c>
      <c r="V15" s="3">
        <v>2</v>
      </c>
      <c r="W15" s="3">
        <v>0</v>
      </c>
      <c r="X15" s="3">
        <v>1</v>
      </c>
      <c r="Y15" s="3">
        <v>0</v>
      </c>
      <c r="Z15" s="3">
        <v>3</v>
      </c>
      <c r="AA15" s="3">
        <v>1</v>
      </c>
      <c r="AB15" s="14">
        <f t="shared" si="1"/>
        <v>12</v>
      </c>
      <c r="AC15" s="3">
        <v>0</v>
      </c>
      <c r="AD15" s="3">
        <v>0</v>
      </c>
      <c r="AE15" s="3">
        <v>0</v>
      </c>
      <c r="AF15" s="3">
        <v>4</v>
      </c>
      <c r="AG15" s="3">
        <v>1</v>
      </c>
      <c r="AH15" s="3">
        <v>0</v>
      </c>
      <c r="AI15" s="3">
        <v>0</v>
      </c>
      <c r="AJ15" s="3">
        <v>0</v>
      </c>
      <c r="AK15" s="3">
        <v>1</v>
      </c>
      <c r="AL15" s="3">
        <v>1</v>
      </c>
      <c r="AM15" s="3">
        <v>1</v>
      </c>
      <c r="AN15" s="3">
        <v>0</v>
      </c>
      <c r="AO15" s="14">
        <f t="shared" si="2"/>
        <v>8</v>
      </c>
      <c r="AP15" s="3">
        <v>0</v>
      </c>
      <c r="AQ15" s="3">
        <v>2</v>
      </c>
      <c r="AR15" s="3">
        <v>1</v>
      </c>
      <c r="AS15" s="3">
        <v>0</v>
      </c>
      <c r="AT15" s="3">
        <v>0</v>
      </c>
      <c r="AU15" s="3">
        <v>0</v>
      </c>
      <c r="AV15" s="3">
        <v>0</v>
      </c>
      <c r="AW15" s="3">
        <v>0</v>
      </c>
      <c r="AX15" s="3">
        <v>0</v>
      </c>
      <c r="AY15" s="3">
        <v>1</v>
      </c>
      <c r="AZ15" s="3">
        <v>1</v>
      </c>
      <c r="BA15" s="3">
        <v>0</v>
      </c>
      <c r="BB15" s="14">
        <f t="shared" si="3"/>
        <v>5</v>
      </c>
      <c r="BC15" s="3">
        <v>0</v>
      </c>
      <c r="BD15" s="3">
        <v>0</v>
      </c>
      <c r="BE15" s="3">
        <v>0</v>
      </c>
      <c r="BF15" s="3">
        <v>0</v>
      </c>
      <c r="BG15" s="3">
        <v>1</v>
      </c>
      <c r="BH15" s="3">
        <v>0</v>
      </c>
      <c r="BI15" s="3">
        <v>2</v>
      </c>
      <c r="BJ15" s="3">
        <v>0</v>
      </c>
      <c r="BK15" s="3">
        <v>1</v>
      </c>
      <c r="BL15" s="3">
        <v>1</v>
      </c>
      <c r="BM15" s="3">
        <v>0</v>
      </c>
      <c r="BN15" s="3">
        <v>0</v>
      </c>
      <c r="BO15" s="14">
        <f t="shared" si="4"/>
        <v>5</v>
      </c>
      <c r="BP15" s="15">
        <f t="shared" si="5"/>
        <v>77</v>
      </c>
      <c r="BQ15" s="3">
        <v>2</v>
      </c>
    </row>
    <row r="16" spans="1:69" ht="15.5" x14ac:dyDescent="0.35">
      <c r="A16" s="3">
        <v>13</v>
      </c>
      <c r="B16" s="2" t="s">
        <v>14</v>
      </c>
      <c r="C16" s="3">
        <v>1</v>
      </c>
      <c r="D16" s="3">
        <v>2</v>
      </c>
      <c r="E16" s="3">
        <v>3</v>
      </c>
      <c r="F16" s="3">
        <v>1</v>
      </c>
      <c r="G16" s="3">
        <v>1</v>
      </c>
      <c r="H16" s="3">
        <v>2</v>
      </c>
      <c r="I16" s="3">
        <v>0</v>
      </c>
      <c r="J16" s="3">
        <v>4</v>
      </c>
      <c r="K16" s="3">
        <v>1</v>
      </c>
      <c r="L16" s="3">
        <v>2</v>
      </c>
      <c r="M16" s="3">
        <v>1</v>
      </c>
      <c r="N16" s="3">
        <v>2</v>
      </c>
      <c r="O16" s="14">
        <f t="shared" si="0"/>
        <v>20</v>
      </c>
      <c r="P16" s="3">
        <v>1</v>
      </c>
      <c r="Q16" s="3">
        <v>2</v>
      </c>
      <c r="R16" s="3">
        <v>3</v>
      </c>
      <c r="S16" s="3">
        <v>2</v>
      </c>
      <c r="T16" s="3">
        <v>1</v>
      </c>
      <c r="U16" s="3">
        <v>1</v>
      </c>
      <c r="V16" s="3">
        <v>2</v>
      </c>
      <c r="W16" s="3">
        <v>4</v>
      </c>
      <c r="X16" s="3">
        <v>0</v>
      </c>
      <c r="Y16" s="3">
        <v>1</v>
      </c>
      <c r="Z16" s="3">
        <v>0</v>
      </c>
      <c r="AA16" s="3">
        <v>2</v>
      </c>
      <c r="AB16" s="14">
        <f t="shared" si="1"/>
        <v>19</v>
      </c>
      <c r="AC16" s="3">
        <v>1</v>
      </c>
      <c r="AD16" s="3">
        <v>2</v>
      </c>
      <c r="AE16" s="3">
        <v>1</v>
      </c>
      <c r="AF16" s="3">
        <v>4</v>
      </c>
      <c r="AG16" s="3">
        <v>1</v>
      </c>
      <c r="AH16" s="3">
        <v>1</v>
      </c>
      <c r="AI16" s="3">
        <v>3</v>
      </c>
      <c r="AJ16" s="3">
        <v>0</v>
      </c>
      <c r="AK16" s="3">
        <v>1</v>
      </c>
      <c r="AL16" s="3">
        <v>1</v>
      </c>
      <c r="AM16" s="3">
        <v>1</v>
      </c>
      <c r="AN16" s="3">
        <v>2</v>
      </c>
      <c r="AO16" s="14">
        <f t="shared" si="2"/>
        <v>18</v>
      </c>
      <c r="AP16" s="3">
        <v>1</v>
      </c>
      <c r="AQ16" s="3">
        <v>2</v>
      </c>
      <c r="AR16" s="3">
        <v>2</v>
      </c>
      <c r="AS16" s="3">
        <v>4</v>
      </c>
      <c r="AT16" s="3">
        <v>0</v>
      </c>
      <c r="AU16" s="3">
        <v>2</v>
      </c>
      <c r="AV16" s="3">
        <v>3</v>
      </c>
      <c r="AW16" s="3">
        <v>2</v>
      </c>
      <c r="AX16" s="3">
        <v>1</v>
      </c>
      <c r="AY16" s="3">
        <v>2</v>
      </c>
      <c r="AZ16" s="3">
        <v>0</v>
      </c>
      <c r="BA16" s="3">
        <v>2</v>
      </c>
      <c r="BB16" s="14">
        <f t="shared" si="3"/>
        <v>21</v>
      </c>
      <c r="BC16" s="3">
        <v>1</v>
      </c>
      <c r="BD16" s="3">
        <v>0</v>
      </c>
      <c r="BE16" s="3">
        <v>1</v>
      </c>
      <c r="BF16" s="3">
        <v>2</v>
      </c>
      <c r="BG16" s="3">
        <v>0</v>
      </c>
      <c r="BH16" s="3">
        <v>0</v>
      </c>
      <c r="BI16" s="3">
        <v>1</v>
      </c>
      <c r="BJ16" s="3">
        <v>0</v>
      </c>
      <c r="BK16" s="3">
        <v>1</v>
      </c>
      <c r="BL16" s="3">
        <v>1</v>
      </c>
      <c r="BM16" s="3">
        <v>1</v>
      </c>
      <c r="BN16" s="3">
        <v>1</v>
      </c>
      <c r="BO16" s="14">
        <f t="shared" si="4"/>
        <v>9</v>
      </c>
      <c r="BP16" s="15">
        <f t="shared" si="5"/>
        <v>165</v>
      </c>
      <c r="BQ16" s="3">
        <v>2</v>
      </c>
    </row>
    <row r="17" spans="1:72" ht="15.5" x14ac:dyDescent="0.35">
      <c r="A17" s="3">
        <v>14</v>
      </c>
      <c r="B17" s="8" t="s">
        <v>15</v>
      </c>
      <c r="C17" s="3">
        <v>3</v>
      </c>
      <c r="D17" s="3">
        <v>1</v>
      </c>
      <c r="E17" s="3">
        <v>2</v>
      </c>
      <c r="F17" s="3">
        <v>1</v>
      </c>
      <c r="G17" s="3">
        <v>1</v>
      </c>
      <c r="H17" s="3">
        <v>0</v>
      </c>
      <c r="I17" s="3">
        <v>0</v>
      </c>
      <c r="J17" s="3">
        <v>1</v>
      </c>
      <c r="K17" s="3">
        <v>1</v>
      </c>
      <c r="L17" s="3">
        <v>2</v>
      </c>
      <c r="M17" s="3">
        <v>0</v>
      </c>
      <c r="N17" s="3">
        <v>2</v>
      </c>
      <c r="O17" s="14">
        <f t="shared" si="0"/>
        <v>14</v>
      </c>
      <c r="P17" s="3">
        <v>1</v>
      </c>
      <c r="Q17" s="3">
        <v>0</v>
      </c>
      <c r="R17" s="3">
        <v>3</v>
      </c>
      <c r="S17" s="3">
        <v>2</v>
      </c>
      <c r="T17" s="3">
        <v>0</v>
      </c>
      <c r="U17" s="3">
        <v>0</v>
      </c>
      <c r="V17" s="3">
        <v>1</v>
      </c>
      <c r="W17" s="3">
        <v>2</v>
      </c>
      <c r="X17" s="3">
        <v>1</v>
      </c>
      <c r="Y17" s="3">
        <v>2</v>
      </c>
      <c r="Z17" s="3">
        <v>1</v>
      </c>
      <c r="AA17" s="3">
        <v>4</v>
      </c>
      <c r="AB17" s="14">
        <f t="shared" si="1"/>
        <v>17</v>
      </c>
      <c r="AC17" s="3">
        <v>1</v>
      </c>
      <c r="AD17" s="3">
        <v>0</v>
      </c>
      <c r="AE17" s="3">
        <v>0</v>
      </c>
      <c r="AF17" s="3">
        <v>1</v>
      </c>
      <c r="AG17" s="3">
        <v>2</v>
      </c>
      <c r="AH17" s="3">
        <v>1</v>
      </c>
      <c r="AI17" s="3">
        <v>0</v>
      </c>
      <c r="AJ17" s="3">
        <v>1</v>
      </c>
      <c r="AK17" s="3">
        <v>1</v>
      </c>
      <c r="AL17" s="3">
        <v>2</v>
      </c>
      <c r="AM17" s="3">
        <v>2</v>
      </c>
      <c r="AN17" s="3">
        <v>1</v>
      </c>
      <c r="AO17" s="14">
        <f t="shared" si="2"/>
        <v>12</v>
      </c>
      <c r="AP17" s="3">
        <v>1</v>
      </c>
      <c r="AQ17" s="3">
        <v>0</v>
      </c>
      <c r="AR17" s="3">
        <v>3</v>
      </c>
      <c r="AS17" s="3">
        <v>4</v>
      </c>
      <c r="AT17" s="3">
        <v>1</v>
      </c>
      <c r="AU17" s="3">
        <v>0</v>
      </c>
      <c r="AV17" s="3">
        <v>0</v>
      </c>
      <c r="AW17" s="3">
        <v>2</v>
      </c>
      <c r="AX17" s="3">
        <v>1</v>
      </c>
      <c r="AY17" s="3">
        <v>1</v>
      </c>
      <c r="AZ17" s="3">
        <v>1</v>
      </c>
      <c r="BA17" s="3">
        <v>2</v>
      </c>
      <c r="BB17" s="14">
        <f t="shared" si="3"/>
        <v>16</v>
      </c>
      <c r="BC17" s="3">
        <v>1</v>
      </c>
      <c r="BD17" s="3">
        <v>0</v>
      </c>
      <c r="BE17" s="3">
        <v>0</v>
      </c>
      <c r="BF17" s="3">
        <v>2</v>
      </c>
      <c r="BG17" s="3">
        <v>1</v>
      </c>
      <c r="BH17" s="3">
        <v>2</v>
      </c>
      <c r="BI17" s="3">
        <v>1</v>
      </c>
      <c r="BJ17" s="3">
        <v>0</v>
      </c>
      <c r="BK17" s="3">
        <v>1</v>
      </c>
      <c r="BL17" s="3">
        <v>0</v>
      </c>
      <c r="BM17" s="3">
        <v>2</v>
      </c>
      <c r="BN17" s="3">
        <v>1</v>
      </c>
      <c r="BO17" s="14">
        <f t="shared" si="4"/>
        <v>11</v>
      </c>
      <c r="BP17" s="15">
        <f t="shared" si="5"/>
        <v>129</v>
      </c>
      <c r="BQ17" s="3">
        <v>2</v>
      </c>
    </row>
    <row r="18" spans="1:72" ht="15.5" x14ac:dyDescent="0.35">
      <c r="A18" s="3">
        <v>15</v>
      </c>
      <c r="B18" s="2" t="s">
        <v>16</v>
      </c>
      <c r="C18" s="3">
        <v>1</v>
      </c>
      <c r="D18" s="3">
        <v>1</v>
      </c>
      <c r="E18" s="3">
        <v>1</v>
      </c>
      <c r="F18" s="3">
        <v>2</v>
      </c>
      <c r="G18" s="3">
        <v>1</v>
      </c>
      <c r="H18" s="3">
        <v>0</v>
      </c>
      <c r="I18" s="3">
        <v>0</v>
      </c>
      <c r="J18" s="3">
        <v>0</v>
      </c>
      <c r="K18" s="3">
        <v>1</v>
      </c>
      <c r="L18" s="3">
        <v>1</v>
      </c>
      <c r="M18" s="3">
        <v>0</v>
      </c>
      <c r="N18" s="3">
        <v>0</v>
      </c>
      <c r="O18" s="14">
        <f t="shared" si="0"/>
        <v>8</v>
      </c>
      <c r="P18" s="3">
        <v>1</v>
      </c>
      <c r="Q18" s="3">
        <v>1</v>
      </c>
      <c r="R18" s="3">
        <v>3</v>
      </c>
      <c r="S18" s="3">
        <v>0</v>
      </c>
      <c r="T18" s="3">
        <v>0</v>
      </c>
      <c r="U18" s="3">
        <v>0</v>
      </c>
      <c r="V18" s="3">
        <v>0</v>
      </c>
      <c r="W18" s="3">
        <v>0</v>
      </c>
      <c r="X18" s="3">
        <v>1</v>
      </c>
      <c r="Y18" s="3">
        <v>0</v>
      </c>
      <c r="Z18" s="3">
        <v>0</v>
      </c>
      <c r="AA18" s="3">
        <v>0</v>
      </c>
      <c r="AB18" s="14">
        <f t="shared" si="1"/>
        <v>6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14">
        <f t="shared" si="2"/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  <c r="AU18" s="3">
        <v>0</v>
      </c>
      <c r="AV18" s="3">
        <v>0</v>
      </c>
      <c r="AW18" s="3">
        <v>0</v>
      </c>
      <c r="AX18" s="3">
        <v>0</v>
      </c>
      <c r="AY18" s="3">
        <v>0</v>
      </c>
      <c r="AZ18" s="3">
        <v>0</v>
      </c>
      <c r="BA18" s="3">
        <v>0</v>
      </c>
      <c r="BB18" s="14">
        <f t="shared" si="3"/>
        <v>0</v>
      </c>
      <c r="BC18" s="3">
        <v>0</v>
      </c>
      <c r="BD18" s="3">
        <v>0</v>
      </c>
      <c r="BE18" s="3">
        <v>0</v>
      </c>
      <c r="BF18" s="3">
        <v>0</v>
      </c>
      <c r="BG18" s="3">
        <v>0</v>
      </c>
      <c r="BH18" s="3">
        <v>0</v>
      </c>
      <c r="BI18" s="3">
        <v>0</v>
      </c>
      <c r="BJ18" s="3">
        <v>0</v>
      </c>
      <c r="BK18" s="3">
        <v>1</v>
      </c>
      <c r="BL18" s="3">
        <v>0</v>
      </c>
      <c r="BM18" s="3">
        <v>0</v>
      </c>
      <c r="BN18" s="3">
        <v>0</v>
      </c>
      <c r="BO18" s="14">
        <f t="shared" si="4"/>
        <v>1</v>
      </c>
      <c r="BP18" s="15">
        <f t="shared" si="5"/>
        <v>29</v>
      </c>
      <c r="BQ18" s="3">
        <v>2</v>
      </c>
    </row>
    <row r="19" spans="1:72" ht="15.5" x14ac:dyDescent="0.35">
      <c r="A19" s="3">
        <v>16</v>
      </c>
      <c r="B19" s="2" t="s">
        <v>17</v>
      </c>
      <c r="C19" s="3">
        <v>1</v>
      </c>
      <c r="D19" s="3">
        <v>2</v>
      </c>
      <c r="E19" s="3">
        <v>3</v>
      </c>
      <c r="F19" s="3">
        <v>2</v>
      </c>
      <c r="G19" s="3">
        <v>1</v>
      </c>
      <c r="H19" s="3">
        <v>2</v>
      </c>
      <c r="I19" s="3">
        <v>2</v>
      </c>
      <c r="J19" s="3">
        <v>0</v>
      </c>
      <c r="K19" s="3">
        <v>0</v>
      </c>
      <c r="L19" s="3">
        <v>0</v>
      </c>
      <c r="M19" s="3">
        <v>0</v>
      </c>
      <c r="N19" s="3">
        <v>2</v>
      </c>
      <c r="O19" s="14">
        <f t="shared" si="0"/>
        <v>15</v>
      </c>
      <c r="P19" s="3">
        <v>1</v>
      </c>
      <c r="Q19" s="3">
        <v>0</v>
      </c>
      <c r="R19" s="3">
        <v>0</v>
      </c>
      <c r="S19" s="3">
        <v>2</v>
      </c>
      <c r="T19" s="3">
        <v>1</v>
      </c>
      <c r="U19" s="3">
        <v>0</v>
      </c>
      <c r="V19" s="3">
        <v>2</v>
      </c>
      <c r="W19" s="3">
        <v>2</v>
      </c>
      <c r="X19" s="3">
        <v>1</v>
      </c>
      <c r="Y19" s="3">
        <v>1</v>
      </c>
      <c r="Z19" s="3">
        <v>1</v>
      </c>
      <c r="AA19" s="3">
        <v>2</v>
      </c>
      <c r="AB19" s="14">
        <f t="shared" si="1"/>
        <v>13</v>
      </c>
      <c r="AC19" s="3">
        <v>1</v>
      </c>
      <c r="AD19" s="3">
        <v>2</v>
      </c>
      <c r="AE19" s="3">
        <v>3</v>
      </c>
      <c r="AF19" s="3">
        <v>0</v>
      </c>
      <c r="AG19" s="3">
        <v>1</v>
      </c>
      <c r="AH19" s="3">
        <v>2</v>
      </c>
      <c r="AI19" s="3">
        <v>3</v>
      </c>
      <c r="AJ19" s="3">
        <v>0</v>
      </c>
      <c r="AK19" s="3">
        <v>1</v>
      </c>
      <c r="AL19" s="3">
        <v>1</v>
      </c>
      <c r="AM19" s="3">
        <v>1</v>
      </c>
      <c r="AN19" s="3">
        <v>2</v>
      </c>
      <c r="AO19" s="14">
        <f t="shared" si="2"/>
        <v>17</v>
      </c>
      <c r="AP19" s="3">
        <v>1</v>
      </c>
      <c r="AQ19" s="3">
        <v>2</v>
      </c>
      <c r="AR19" s="3">
        <v>3</v>
      </c>
      <c r="AS19" s="3">
        <v>4</v>
      </c>
      <c r="AT19" s="3">
        <v>0</v>
      </c>
      <c r="AU19" s="3">
        <v>0</v>
      </c>
      <c r="AV19" s="3">
        <v>0</v>
      </c>
      <c r="AW19" s="3">
        <v>0</v>
      </c>
      <c r="AX19" s="3">
        <v>0</v>
      </c>
      <c r="AY19" s="3">
        <v>0</v>
      </c>
      <c r="AZ19" s="3">
        <v>0</v>
      </c>
      <c r="BA19" s="3">
        <v>1</v>
      </c>
      <c r="BB19" s="14">
        <f t="shared" si="3"/>
        <v>11</v>
      </c>
      <c r="BC19" s="3">
        <v>1</v>
      </c>
      <c r="BD19" s="3">
        <v>2</v>
      </c>
      <c r="BE19" s="3">
        <v>2</v>
      </c>
      <c r="BF19" s="3">
        <v>2</v>
      </c>
      <c r="BG19" s="3">
        <v>1</v>
      </c>
      <c r="BH19" s="3">
        <v>0</v>
      </c>
      <c r="BI19" s="3">
        <v>0</v>
      </c>
      <c r="BJ19" s="3">
        <v>0</v>
      </c>
      <c r="BK19" s="3">
        <v>1</v>
      </c>
      <c r="BL19" s="3">
        <v>0</v>
      </c>
      <c r="BM19" s="3">
        <v>0</v>
      </c>
      <c r="BN19" s="3">
        <v>1</v>
      </c>
      <c r="BO19" s="14">
        <f t="shared" si="4"/>
        <v>10</v>
      </c>
      <c r="BP19" s="15">
        <f t="shared" si="5"/>
        <v>122</v>
      </c>
      <c r="BQ19" s="3">
        <v>2</v>
      </c>
    </row>
    <row r="20" spans="1:72" ht="15.5" x14ac:dyDescent="0.35">
      <c r="A20" s="3">
        <v>17</v>
      </c>
      <c r="B20" s="2" t="s">
        <v>18</v>
      </c>
      <c r="C20" s="3">
        <v>1</v>
      </c>
      <c r="D20" s="3">
        <v>0</v>
      </c>
      <c r="E20" s="3">
        <v>2</v>
      </c>
      <c r="F20" s="3">
        <v>2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  <c r="O20" s="14">
        <f t="shared" si="0"/>
        <v>6</v>
      </c>
      <c r="P20" s="3">
        <v>1</v>
      </c>
      <c r="Q20" s="3">
        <v>0</v>
      </c>
      <c r="R20" s="3">
        <v>0</v>
      </c>
      <c r="S20" s="3">
        <v>2</v>
      </c>
      <c r="T20" s="3">
        <v>1</v>
      </c>
      <c r="U20" s="3">
        <v>1</v>
      </c>
      <c r="V20" s="3">
        <v>1</v>
      </c>
      <c r="W20" s="3">
        <v>1</v>
      </c>
      <c r="X20" s="3">
        <v>0</v>
      </c>
      <c r="Y20" s="3">
        <v>0</v>
      </c>
      <c r="Z20" s="3">
        <v>0</v>
      </c>
      <c r="AA20" s="3">
        <v>0</v>
      </c>
      <c r="AB20" s="14">
        <f t="shared" si="1"/>
        <v>7</v>
      </c>
      <c r="AC20" s="3">
        <v>0</v>
      </c>
      <c r="AD20" s="3">
        <v>1</v>
      </c>
      <c r="AE20" s="3">
        <v>1</v>
      </c>
      <c r="AF20" s="3">
        <v>4</v>
      </c>
      <c r="AG20" s="3">
        <v>1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14">
        <f t="shared" si="2"/>
        <v>7</v>
      </c>
      <c r="AP20" s="3">
        <v>1</v>
      </c>
      <c r="AQ20" s="3">
        <v>2</v>
      </c>
      <c r="AR20" s="3">
        <v>0</v>
      </c>
      <c r="AS20" s="3">
        <v>0</v>
      </c>
      <c r="AT20" s="3">
        <v>0</v>
      </c>
      <c r="AU20" s="3">
        <v>0</v>
      </c>
      <c r="AV20" s="3">
        <v>2</v>
      </c>
      <c r="AW20" s="3">
        <v>2</v>
      </c>
      <c r="AX20" s="3">
        <v>1</v>
      </c>
      <c r="AY20" s="3">
        <v>1</v>
      </c>
      <c r="AZ20" s="3">
        <v>0</v>
      </c>
      <c r="BA20" s="3">
        <v>0</v>
      </c>
      <c r="BB20" s="14">
        <f t="shared" si="3"/>
        <v>9</v>
      </c>
      <c r="BC20" s="3">
        <v>1</v>
      </c>
      <c r="BD20" s="3">
        <v>2</v>
      </c>
      <c r="BE20" s="3">
        <v>1</v>
      </c>
      <c r="BF20" s="3">
        <v>2</v>
      </c>
      <c r="BG20" s="3">
        <v>0</v>
      </c>
      <c r="BH20" s="3">
        <v>2</v>
      </c>
      <c r="BI20" s="3">
        <v>3</v>
      </c>
      <c r="BJ20" s="3">
        <v>4</v>
      </c>
      <c r="BK20" s="3">
        <v>1</v>
      </c>
      <c r="BL20" s="3">
        <v>2</v>
      </c>
      <c r="BM20" s="3">
        <v>0</v>
      </c>
      <c r="BN20" s="3">
        <v>0</v>
      </c>
      <c r="BO20" s="14">
        <f t="shared" si="4"/>
        <v>18</v>
      </c>
      <c r="BP20" s="15">
        <f t="shared" si="5"/>
        <v>76</v>
      </c>
      <c r="BQ20" s="3">
        <v>2</v>
      </c>
      <c r="BR20" s="3"/>
      <c r="BS20" s="3"/>
      <c r="BT20" s="3"/>
    </row>
    <row r="21" spans="1:72" x14ac:dyDescent="0.35">
      <c r="C21" s="11">
        <f>SUM(C4:C20)</f>
        <v>21</v>
      </c>
      <c r="D21" s="11">
        <f t="shared" ref="D21:N21" si="6">SUM(D4:D20)</f>
        <v>19</v>
      </c>
      <c r="E21" s="11">
        <f t="shared" si="6"/>
        <v>30</v>
      </c>
      <c r="F21" s="11">
        <f t="shared" si="6"/>
        <v>39</v>
      </c>
      <c r="G21" s="11">
        <f t="shared" si="6"/>
        <v>13</v>
      </c>
      <c r="H21" s="11">
        <f t="shared" si="6"/>
        <v>20</v>
      </c>
      <c r="I21" s="11">
        <f t="shared" si="6"/>
        <v>8</v>
      </c>
      <c r="J21" s="11">
        <f t="shared" si="6"/>
        <v>22</v>
      </c>
      <c r="K21" s="11">
        <f t="shared" si="6"/>
        <v>8</v>
      </c>
      <c r="L21" s="11">
        <f t="shared" si="6"/>
        <v>11</v>
      </c>
      <c r="M21" s="11">
        <f t="shared" si="6"/>
        <v>4</v>
      </c>
      <c r="N21" s="11">
        <f t="shared" si="6"/>
        <v>15</v>
      </c>
      <c r="O21" s="11"/>
      <c r="P21" s="11">
        <f t="shared" ref="P21:AA21" si="7">SUM(P4:P20)</f>
        <v>16</v>
      </c>
      <c r="Q21" s="11">
        <f t="shared" si="7"/>
        <v>14</v>
      </c>
      <c r="R21" s="11">
        <f t="shared" si="7"/>
        <v>36</v>
      </c>
      <c r="S21" s="11">
        <f t="shared" si="7"/>
        <v>36</v>
      </c>
      <c r="T21" s="11">
        <f t="shared" si="7"/>
        <v>12</v>
      </c>
      <c r="U21" s="11">
        <f t="shared" si="7"/>
        <v>4</v>
      </c>
      <c r="V21" s="11">
        <f t="shared" si="7"/>
        <v>17</v>
      </c>
      <c r="W21" s="11">
        <f t="shared" si="7"/>
        <v>19</v>
      </c>
      <c r="X21" s="11">
        <f t="shared" si="7"/>
        <v>11</v>
      </c>
      <c r="Y21" s="11">
        <f t="shared" si="7"/>
        <v>10</v>
      </c>
      <c r="Z21" s="11">
        <f t="shared" si="7"/>
        <v>9</v>
      </c>
      <c r="AA21" s="11">
        <f t="shared" si="7"/>
        <v>22</v>
      </c>
      <c r="AB21" s="11"/>
      <c r="AC21" s="11">
        <f t="shared" ref="AC21:AN21" si="8">SUM(AC4:AC20)</f>
        <v>9</v>
      </c>
      <c r="AD21" s="11">
        <f t="shared" si="8"/>
        <v>10</v>
      </c>
      <c r="AE21" s="11">
        <f t="shared" si="8"/>
        <v>16</v>
      </c>
      <c r="AF21" s="11">
        <f t="shared" si="8"/>
        <v>30</v>
      </c>
      <c r="AG21" s="11">
        <f t="shared" si="8"/>
        <v>11</v>
      </c>
      <c r="AH21" s="11">
        <f t="shared" si="8"/>
        <v>10</v>
      </c>
      <c r="AI21" s="11">
        <f t="shared" si="8"/>
        <v>16</v>
      </c>
      <c r="AJ21" s="11">
        <f t="shared" si="8"/>
        <v>1</v>
      </c>
      <c r="AK21" s="11">
        <f t="shared" si="8"/>
        <v>9</v>
      </c>
      <c r="AL21" s="11">
        <f t="shared" si="8"/>
        <v>11</v>
      </c>
      <c r="AM21" s="11">
        <f t="shared" si="8"/>
        <v>10</v>
      </c>
      <c r="AN21" s="11">
        <f t="shared" si="8"/>
        <v>18</v>
      </c>
      <c r="AO21" s="11"/>
      <c r="AP21" s="11">
        <f t="shared" ref="AP21:BA21" si="9">SUM(AP4:AP20)</f>
        <v>12</v>
      </c>
      <c r="AQ21" s="11">
        <f t="shared" si="9"/>
        <v>14</v>
      </c>
      <c r="AR21" s="11">
        <f t="shared" si="9"/>
        <v>21</v>
      </c>
      <c r="AS21" s="11">
        <f t="shared" si="9"/>
        <v>21</v>
      </c>
      <c r="AT21" s="11">
        <f t="shared" si="9"/>
        <v>4</v>
      </c>
      <c r="AU21" s="11">
        <f t="shared" si="9"/>
        <v>3</v>
      </c>
      <c r="AV21" s="11">
        <f t="shared" si="9"/>
        <v>11</v>
      </c>
      <c r="AW21" s="11">
        <f t="shared" si="9"/>
        <v>13</v>
      </c>
      <c r="AX21" s="11">
        <f t="shared" si="9"/>
        <v>8</v>
      </c>
      <c r="AY21" s="11">
        <f t="shared" si="9"/>
        <v>8</v>
      </c>
      <c r="AZ21" s="11">
        <f t="shared" si="9"/>
        <v>6</v>
      </c>
      <c r="BA21" s="11">
        <f t="shared" si="9"/>
        <v>7</v>
      </c>
      <c r="BB21" s="11"/>
      <c r="BC21" s="11">
        <f t="shared" ref="BC21:BN21" si="10">SUM(BC4:BC20)</f>
        <v>13</v>
      </c>
      <c r="BD21" s="11">
        <f t="shared" si="10"/>
        <v>8</v>
      </c>
      <c r="BE21" s="11">
        <f t="shared" si="10"/>
        <v>16</v>
      </c>
      <c r="BF21" s="11">
        <f t="shared" si="10"/>
        <v>17</v>
      </c>
      <c r="BG21" s="11">
        <f t="shared" si="10"/>
        <v>5</v>
      </c>
      <c r="BH21" s="11">
        <f t="shared" si="10"/>
        <v>6</v>
      </c>
      <c r="BI21" s="11">
        <f t="shared" si="10"/>
        <v>12</v>
      </c>
      <c r="BJ21" s="11">
        <f t="shared" si="10"/>
        <v>5</v>
      </c>
      <c r="BK21" s="11">
        <f t="shared" si="10"/>
        <v>12</v>
      </c>
      <c r="BL21" s="11">
        <f t="shared" si="10"/>
        <v>7</v>
      </c>
      <c r="BM21" s="11">
        <f t="shared" si="10"/>
        <v>8</v>
      </c>
      <c r="BN21" s="11">
        <f t="shared" si="10"/>
        <v>13</v>
      </c>
      <c r="BO21" s="11"/>
    </row>
  </sheetData>
  <mergeCells count="20">
    <mergeCell ref="BC1:BN1"/>
    <mergeCell ref="BC2:BF2"/>
    <mergeCell ref="BG2:BJ2"/>
    <mergeCell ref="BK2:BN2"/>
    <mergeCell ref="AC1:AN1"/>
    <mergeCell ref="AC2:AF2"/>
    <mergeCell ref="AG2:AJ2"/>
    <mergeCell ref="AK2:AN2"/>
    <mergeCell ref="AP1:BA1"/>
    <mergeCell ref="AP2:AS2"/>
    <mergeCell ref="AT2:AW2"/>
    <mergeCell ref="AX2:BA2"/>
    <mergeCell ref="C2:F2"/>
    <mergeCell ref="C1:N1"/>
    <mergeCell ref="G2:J2"/>
    <mergeCell ref="K2:N2"/>
    <mergeCell ref="P1:AA1"/>
    <mergeCell ref="P2:S2"/>
    <mergeCell ref="T2:W2"/>
    <mergeCell ref="X2:AA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C4234-CE9B-4A61-BFDD-8A235A0D6803}">
  <dimension ref="A1:Q40"/>
  <sheetViews>
    <sheetView workbookViewId="0">
      <selection activeCell="I67" sqref="I67"/>
    </sheetView>
  </sheetViews>
  <sheetFormatPr defaultRowHeight="14.5" x14ac:dyDescent="0.35"/>
  <cols>
    <col min="2" max="2" width="22.6328125" customWidth="1"/>
    <col min="3" max="3" width="13.1796875" customWidth="1"/>
    <col min="4" max="4" width="16.81640625" customWidth="1"/>
    <col min="5" max="5" width="20.90625" customWidth="1"/>
  </cols>
  <sheetData>
    <row r="1" spans="1:17" x14ac:dyDescent="0.35">
      <c r="A1" s="20" t="s">
        <v>71</v>
      </c>
      <c r="B1" s="22" t="s">
        <v>74</v>
      </c>
      <c r="C1" s="23"/>
      <c r="D1" s="22" t="s">
        <v>82</v>
      </c>
      <c r="E1" s="23"/>
    </row>
    <row r="2" spans="1:17" x14ac:dyDescent="0.35">
      <c r="A2" s="20"/>
      <c r="B2" s="3" t="s">
        <v>72</v>
      </c>
      <c r="C2" s="3" t="s">
        <v>73</v>
      </c>
      <c r="D2" s="3" t="s">
        <v>72</v>
      </c>
      <c r="E2" s="3" t="s">
        <v>73</v>
      </c>
    </row>
    <row r="3" spans="1:17" x14ac:dyDescent="0.35">
      <c r="A3" s="3">
        <v>1</v>
      </c>
      <c r="B3" s="3">
        <v>92</v>
      </c>
      <c r="C3" s="3">
        <v>41</v>
      </c>
      <c r="D3" s="3">
        <v>65</v>
      </c>
      <c r="E3" s="3">
        <v>20</v>
      </c>
    </row>
    <row r="4" spans="1:17" x14ac:dyDescent="0.35">
      <c r="A4" s="3">
        <v>2</v>
      </c>
      <c r="B4" s="3">
        <v>111</v>
      </c>
      <c r="C4" s="3">
        <v>50</v>
      </c>
      <c r="D4" s="3">
        <v>70</v>
      </c>
      <c r="E4" s="3">
        <v>35</v>
      </c>
      <c r="Q4">
        <v>8</v>
      </c>
    </row>
    <row r="5" spans="1:17" x14ac:dyDescent="0.35">
      <c r="A5" s="3">
        <v>3</v>
      </c>
      <c r="B5" s="3">
        <v>62</v>
      </c>
      <c r="C5" s="3">
        <v>50</v>
      </c>
      <c r="D5" s="3">
        <v>50</v>
      </c>
      <c r="E5" s="3">
        <v>27</v>
      </c>
    </row>
    <row r="6" spans="1:17" x14ac:dyDescent="0.35">
      <c r="A6" s="3">
        <v>4</v>
      </c>
      <c r="B6" s="3">
        <v>63</v>
      </c>
      <c r="C6" s="3">
        <v>21</v>
      </c>
      <c r="D6" s="3">
        <v>45</v>
      </c>
      <c r="E6" s="3">
        <v>10</v>
      </c>
    </row>
    <row r="7" spans="1:17" x14ac:dyDescent="0.35">
      <c r="A7" s="3">
        <v>5</v>
      </c>
      <c r="B7" s="3">
        <v>102</v>
      </c>
      <c r="C7" s="3">
        <v>58</v>
      </c>
      <c r="D7" s="3">
        <v>72</v>
      </c>
      <c r="E7" s="3">
        <v>43</v>
      </c>
    </row>
    <row r="8" spans="1:17" x14ac:dyDescent="0.35">
      <c r="A8" s="3">
        <v>6</v>
      </c>
      <c r="B8" s="3">
        <v>76</v>
      </c>
      <c r="C8" s="3">
        <v>28</v>
      </c>
      <c r="D8" s="3">
        <v>40</v>
      </c>
      <c r="E8" s="3">
        <v>14</v>
      </c>
    </row>
    <row r="9" spans="1:17" x14ac:dyDescent="0.35">
      <c r="A9" s="3">
        <v>7</v>
      </c>
      <c r="B9" s="3">
        <v>105</v>
      </c>
      <c r="C9" s="3">
        <v>51</v>
      </c>
      <c r="D9" s="3">
        <v>80</v>
      </c>
      <c r="E9" s="3">
        <v>30</v>
      </c>
    </row>
    <row r="10" spans="1:17" x14ac:dyDescent="0.35">
      <c r="A10" s="3">
        <v>8</v>
      </c>
      <c r="B10" s="3">
        <v>102</v>
      </c>
      <c r="C10" s="3">
        <v>21</v>
      </c>
      <c r="D10" s="3">
        <v>78</v>
      </c>
      <c r="E10" s="3">
        <v>11</v>
      </c>
    </row>
    <row r="11" spans="1:17" x14ac:dyDescent="0.35">
      <c r="A11" s="3">
        <v>9</v>
      </c>
      <c r="B11" s="3">
        <v>87</v>
      </c>
      <c r="C11" s="3">
        <v>53</v>
      </c>
      <c r="D11" s="3">
        <v>40</v>
      </c>
      <c r="E11" s="3">
        <v>32</v>
      </c>
    </row>
    <row r="12" spans="1:17" x14ac:dyDescent="0.35">
      <c r="A12" s="3">
        <v>10</v>
      </c>
      <c r="B12" s="3">
        <v>65</v>
      </c>
      <c r="C12" s="3">
        <v>105</v>
      </c>
      <c r="D12" s="3">
        <v>53</v>
      </c>
      <c r="E12" s="3">
        <v>70</v>
      </c>
    </row>
    <row r="13" spans="1:17" x14ac:dyDescent="0.35">
      <c r="A13" s="3">
        <v>11</v>
      </c>
      <c r="B13" s="3">
        <v>98</v>
      </c>
      <c r="C13" s="3">
        <v>13</v>
      </c>
      <c r="D13" s="3">
        <v>68</v>
      </c>
      <c r="E13" s="3">
        <v>5</v>
      </c>
    </row>
    <row r="14" spans="1:17" x14ac:dyDescent="0.35">
      <c r="A14" s="3">
        <v>12</v>
      </c>
      <c r="B14" s="3">
        <v>88</v>
      </c>
      <c r="C14" s="3">
        <v>41</v>
      </c>
      <c r="D14" s="3">
        <v>71</v>
      </c>
      <c r="E14" s="3">
        <v>18</v>
      </c>
    </row>
    <row r="15" spans="1:17" x14ac:dyDescent="0.35">
      <c r="A15" s="3">
        <v>13</v>
      </c>
      <c r="B15" s="3">
        <v>62</v>
      </c>
      <c r="C15" s="3">
        <v>87</v>
      </c>
      <c r="D15" s="3">
        <v>45</v>
      </c>
      <c r="E15" s="3">
        <v>57</v>
      </c>
    </row>
    <row r="16" spans="1:17" x14ac:dyDescent="0.35">
      <c r="A16" s="3">
        <v>14</v>
      </c>
      <c r="B16" s="3">
        <v>109</v>
      </c>
      <c r="C16" s="3">
        <v>70</v>
      </c>
      <c r="D16" s="3">
        <v>84</v>
      </c>
      <c r="E16" s="3">
        <v>39</v>
      </c>
    </row>
    <row r="17" spans="1:5" x14ac:dyDescent="0.35">
      <c r="A17" s="3">
        <v>15</v>
      </c>
      <c r="B17" s="3">
        <v>124</v>
      </c>
      <c r="C17" s="3">
        <v>15</v>
      </c>
      <c r="D17" s="3">
        <v>85</v>
      </c>
      <c r="E17" s="3">
        <v>15</v>
      </c>
    </row>
    <row r="18" spans="1:5" x14ac:dyDescent="0.35">
      <c r="A18" s="3">
        <v>16</v>
      </c>
      <c r="B18" s="3">
        <v>85</v>
      </c>
      <c r="C18" s="3">
        <v>66</v>
      </c>
      <c r="D18" s="3">
        <v>40</v>
      </c>
      <c r="E18" s="3">
        <v>45</v>
      </c>
    </row>
    <row r="19" spans="1:5" x14ac:dyDescent="0.35">
      <c r="A19" s="3">
        <v>17</v>
      </c>
      <c r="B19" s="3">
        <v>83</v>
      </c>
      <c r="C19" s="3">
        <v>47</v>
      </c>
      <c r="D19" s="3">
        <v>66</v>
      </c>
      <c r="E19" s="3">
        <v>29</v>
      </c>
    </row>
    <row r="20" spans="1:5" x14ac:dyDescent="0.35">
      <c r="A20" s="3">
        <v>18</v>
      </c>
      <c r="B20" s="3">
        <v>79</v>
      </c>
      <c r="D20" s="3">
        <v>43</v>
      </c>
    </row>
    <row r="21" spans="1:5" x14ac:dyDescent="0.35">
      <c r="A21" s="3">
        <v>19</v>
      </c>
      <c r="B21" s="3">
        <v>60</v>
      </c>
      <c r="D21" s="3">
        <v>30</v>
      </c>
    </row>
    <row r="22" spans="1:5" x14ac:dyDescent="0.35">
      <c r="A22" s="3">
        <v>20</v>
      </c>
      <c r="B22" s="3">
        <v>90</v>
      </c>
      <c r="D22" s="3">
        <v>57</v>
      </c>
    </row>
    <row r="23" spans="1:5" x14ac:dyDescent="0.35">
      <c r="A23" s="3">
        <v>21</v>
      </c>
      <c r="B23" s="3">
        <v>55</v>
      </c>
      <c r="D23" s="3">
        <v>37</v>
      </c>
    </row>
    <row r="24" spans="1:5" x14ac:dyDescent="0.35">
      <c r="A24" s="3">
        <v>22</v>
      </c>
      <c r="B24" s="3">
        <v>50</v>
      </c>
      <c r="D24" s="3">
        <v>42</v>
      </c>
    </row>
    <row r="25" spans="1:5" x14ac:dyDescent="0.35">
      <c r="A25" s="3"/>
    </row>
    <row r="26" spans="1:5" x14ac:dyDescent="0.35">
      <c r="A26" s="3"/>
    </row>
    <row r="27" spans="1:5" x14ac:dyDescent="0.35">
      <c r="A27" s="3"/>
    </row>
    <row r="28" spans="1:5" x14ac:dyDescent="0.35">
      <c r="A28" s="3"/>
    </row>
    <row r="29" spans="1:5" x14ac:dyDescent="0.35">
      <c r="A29" s="3"/>
    </row>
    <row r="30" spans="1:5" x14ac:dyDescent="0.35">
      <c r="A30" s="3"/>
    </row>
    <row r="31" spans="1:5" x14ac:dyDescent="0.35">
      <c r="A31" s="3"/>
    </row>
    <row r="32" spans="1:5" x14ac:dyDescent="0.35">
      <c r="A32" s="3"/>
    </row>
    <row r="33" spans="1:1" x14ac:dyDescent="0.35">
      <c r="A33" s="3"/>
    </row>
    <row r="34" spans="1:1" x14ac:dyDescent="0.35">
      <c r="A34" s="3"/>
    </row>
    <row r="35" spans="1:1" x14ac:dyDescent="0.35">
      <c r="A35" s="3"/>
    </row>
    <row r="36" spans="1:1" x14ac:dyDescent="0.35">
      <c r="A36" s="3"/>
    </row>
    <row r="37" spans="1:1" x14ac:dyDescent="0.35">
      <c r="A37" s="3"/>
    </row>
    <row r="38" spans="1:1" x14ac:dyDescent="0.35">
      <c r="A38" s="3"/>
    </row>
    <row r="39" spans="1:1" x14ac:dyDescent="0.35">
      <c r="A39" s="3"/>
    </row>
    <row r="40" spans="1:1" x14ac:dyDescent="0.35">
      <c r="A40" s="3"/>
    </row>
  </sheetData>
  <mergeCells count="3">
    <mergeCell ref="B1:C1"/>
    <mergeCell ref="A1:A2"/>
    <mergeCell ref="D1:E1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8965B-5574-4033-9B11-B8E3EF1BAC8F}">
  <dimension ref="A1:M40"/>
  <sheetViews>
    <sheetView zoomScale="99" workbookViewId="0">
      <selection activeCell="F34" sqref="F34"/>
    </sheetView>
  </sheetViews>
  <sheetFormatPr defaultRowHeight="14.5" x14ac:dyDescent="0.35"/>
  <cols>
    <col min="1" max="1" width="8.453125" customWidth="1"/>
  </cols>
  <sheetData>
    <row r="1" spans="1:13" x14ac:dyDescent="0.35">
      <c r="A1" s="20" t="s">
        <v>81</v>
      </c>
      <c r="B1" s="20"/>
      <c r="C1" s="20"/>
      <c r="D1" s="20"/>
      <c r="E1" s="20"/>
      <c r="H1" s="20" t="s">
        <v>88</v>
      </c>
      <c r="I1" s="20"/>
      <c r="J1" s="20"/>
      <c r="K1" s="20"/>
      <c r="L1" s="20"/>
    </row>
    <row r="2" spans="1:13" x14ac:dyDescent="0.35">
      <c r="A2" t="s">
        <v>75</v>
      </c>
      <c r="B2" t="s">
        <v>76</v>
      </c>
      <c r="C2" t="s">
        <v>77</v>
      </c>
      <c r="D2" t="s">
        <v>78</v>
      </c>
      <c r="E2" t="s">
        <v>79</v>
      </c>
      <c r="F2" t="s">
        <v>80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</row>
    <row r="3" spans="1:13" x14ac:dyDescent="0.35">
      <c r="A3">
        <v>26</v>
      </c>
      <c r="B3">
        <v>20</v>
      </c>
      <c r="C3">
        <v>8</v>
      </c>
      <c r="D3">
        <v>20</v>
      </c>
      <c r="E3">
        <v>18</v>
      </c>
      <c r="F3" s="11">
        <f t="shared" ref="F3:F40" si="0">SUM(A3:E3)</f>
        <v>92</v>
      </c>
      <c r="G3" s="10"/>
      <c r="H3">
        <v>22</v>
      </c>
      <c r="I3">
        <v>15</v>
      </c>
      <c r="J3">
        <v>2</v>
      </c>
      <c r="K3">
        <v>1</v>
      </c>
      <c r="L3">
        <v>1</v>
      </c>
      <c r="M3" s="11">
        <f t="shared" ref="M3:M19" si="1">SUM(H3:L3)</f>
        <v>41</v>
      </c>
    </row>
    <row r="4" spans="1:13" x14ac:dyDescent="0.35">
      <c r="A4">
        <v>6</v>
      </c>
      <c r="B4">
        <v>7</v>
      </c>
      <c r="C4">
        <v>6</v>
      </c>
      <c r="D4">
        <v>6</v>
      </c>
      <c r="E4">
        <v>19</v>
      </c>
      <c r="F4" s="11">
        <f t="shared" si="0"/>
        <v>44</v>
      </c>
      <c r="H4">
        <v>18</v>
      </c>
      <c r="I4">
        <v>16</v>
      </c>
      <c r="J4">
        <v>8</v>
      </c>
      <c r="K4">
        <v>3</v>
      </c>
      <c r="L4">
        <v>5</v>
      </c>
      <c r="M4" s="11">
        <f t="shared" si="1"/>
        <v>50</v>
      </c>
    </row>
    <row r="5" spans="1:13" x14ac:dyDescent="0.35">
      <c r="A5">
        <v>25</v>
      </c>
      <c r="B5">
        <v>26</v>
      </c>
      <c r="C5">
        <v>7</v>
      </c>
      <c r="D5">
        <v>24</v>
      </c>
      <c r="E5">
        <v>29</v>
      </c>
      <c r="F5" s="11">
        <f t="shared" si="0"/>
        <v>111</v>
      </c>
      <c r="H5">
        <v>7</v>
      </c>
      <c r="I5">
        <v>15</v>
      </c>
      <c r="J5">
        <v>9</v>
      </c>
      <c r="K5">
        <v>8</v>
      </c>
      <c r="L5">
        <v>11</v>
      </c>
      <c r="M5" s="11">
        <f t="shared" si="1"/>
        <v>50</v>
      </c>
    </row>
    <row r="6" spans="1:13" x14ac:dyDescent="0.35">
      <c r="A6">
        <v>1</v>
      </c>
      <c r="B6">
        <v>1</v>
      </c>
      <c r="C6">
        <v>8</v>
      </c>
      <c r="D6">
        <v>17</v>
      </c>
      <c r="E6">
        <v>11</v>
      </c>
      <c r="F6" s="11">
        <f t="shared" si="0"/>
        <v>38</v>
      </c>
      <c r="H6">
        <v>9</v>
      </c>
      <c r="I6">
        <v>5</v>
      </c>
      <c r="J6">
        <v>5</v>
      </c>
      <c r="K6">
        <v>1</v>
      </c>
      <c r="L6">
        <v>1</v>
      </c>
      <c r="M6" s="11">
        <f t="shared" si="1"/>
        <v>21</v>
      </c>
    </row>
    <row r="7" spans="1:13" x14ac:dyDescent="0.35">
      <c r="A7">
        <v>2</v>
      </c>
      <c r="B7">
        <v>4</v>
      </c>
      <c r="C7">
        <v>11</v>
      </c>
      <c r="D7">
        <v>3</v>
      </c>
      <c r="E7">
        <v>11</v>
      </c>
      <c r="F7" s="11">
        <f t="shared" si="0"/>
        <v>31</v>
      </c>
      <c r="H7">
        <v>14</v>
      </c>
      <c r="I7">
        <v>11</v>
      </c>
      <c r="J7">
        <v>9</v>
      </c>
      <c r="K7">
        <v>11</v>
      </c>
      <c r="L7">
        <v>13</v>
      </c>
      <c r="M7" s="11">
        <f t="shared" si="1"/>
        <v>58</v>
      </c>
    </row>
    <row r="8" spans="1:13" x14ac:dyDescent="0.35">
      <c r="A8">
        <v>10</v>
      </c>
      <c r="B8">
        <v>16</v>
      </c>
      <c r="C8">
        <v>10</v>
      </c>
      <c r="D8">
        <v>17</v>
      </c>
      <c r="E8">
        <v>9</v>
      </c>
      <c r="F8" s="11">
        <f t="shared" si="0"/>
        <v>62</v>
      </c>
      <c r="H8">
        <v>8</v>
      </c>
      <c r="I8">
        <v>7</v>
      </c>
      <c r="J8">
        <v>8</v>
      </c>
      <c r="K8">
        <v>4</v>
      </c>
      <c r="L8">
        <v>1</v>
      </c>
      <c r="M8" s="11">
        <f t="shared" si="1"/>
        <v>28</v>
      </c>
    </row>
    <row r="9" spans="1:13" x14ac:dyDescent="0.35">
      <c r="A9">
        <v>13</v>
      </c>
      <c r="B9">
        <v>11</v>
      </c>
      <c r="C9">
        <v>0</v>
      </c>
      <c r="D9">
        <v>3</v>
      </c>
      <c r="E9">
        <v>11</v>
      </c>
      <c r="F9" s="11">
        <f t="shared" si="0"/>
        <v>38</v>
      </c>
      <c r="H9">
        <v>16</v>
      </c>
      <c r="I9">
        <v>14</v>
      </c>
      <c r="J9">
        <v>8</v>
      </c>
      <c r="K9">
        <v>6</v>
      </c>
      <c r="L9">
        <v>7</v>
      </c>
      <c r="M9" s="11">
        <f t="shared" si="1"/>
        <v>51</v>
      </c>
    </row>
    <row r="10" spans="1:13" x14ac:dyDescent="0.35">
      <c r="A10">
        <v>7</v>
      </c>
      <c r="B10">
        <v>16</v>
      </c>
      <c r="C10">
        <v>0</v>
      </c>
      <c r="D10">
        <v>0</v>
      </c>
      <c r="E10">
        <v>6</v>
      </c>
      <c r="F10" s="11">
        <f t="shared" si="0"/>
        <v>29</v>
      </c>
      <c r="H10">
        <v>10</v>
      </c>
      <c r="I10">
        <v>6</v>
      </c>
      <c r="J10">
        <v>1</v>
      </c>
      <c r="K10">
        <v>2</v>
      </c>
      <c r="L10">
        <v>2</v>
      </c>
      <c r="M10" s="11">
        <f t="shared" si="1"/>
        <v>21</v>
      </c>
    </row>
    <row r="11" spans="1:13" x14ac:dyDescent="0.35">
      <c r="A11">
        <v>22</v>
      </c>
      <c r="B11">
        <v>11</v>
      </c>
      <c r="C11">
        <v>8</v>
      </c>
      <c r="D11">
        <v>11</v>
      </c>
      <c r="E11">
        <v>11</v>
      </c>
      <c r="F11" s="11">
        <f t="shared" si="0"/>
        <v>63</v>
      </c>
      <c r="H11">
        <v>6</v>
      </c>
      <c r="I11">
        <v>15</v>
      </c>
      <c r="J11">
        <v>16</v>
      </c>
      <c r="K11">
        <v>11</v>
      </c>
      <c r="L11">
        <v>5</v>
      </c>
      <c r="M11" s="11">
        <f t="shared" si="1"/>
        <v>53</v>
      </c>
    </row>
    <row r="12" spans="1:13" x14ac:dyDescent="0.35">
      <c r="A12">
        <v>26</v>
      </c>
      <c r="B12">
        <v>16</v>
      </c>
      <c r="C12">
        <v>15</v>
      </c>
      <c r="D12">
        <v>20</v>
      </c>
      <c r="E12">
        <v>25</v>
      </c>
      <c r="F12" s="11">
        <f t="shared" si="0"/>
        <v>102</v>
      </c>
      <c r="H12">
        <v>23</v>
      </c>
      <c r="I12">
        <v>26</v>
      </c>
      <c r="J12">
        <v>19</v>
      </c>
      <c r="K12">
        <v>16</v>
      </c>
      <c r="L12">
        <v>21</v>
      </c>
      <c r="M12" s="11">
        <f t="shared" si="1"/>
        <v>105</v>
      </c>
    </row>
    <row r="13" spans="1:13" x14ac:dyDescent="0.35">
      <c r="A13">
        <v>26</v>
      </c>
      <c r="B13">
        <v>17</v>
      </c>
      <c r="C13">
        <v>12</v>
      </c>
      <c r="D13">
        <v>11</v>
      </c>
      <c r="E13">
        <v>10</v>
      </c>
      <c r="F13" s="11">
        <f t="shared" si="0"/>
        <v>76</v>
      </c>
      <c r="H13">
        <v>3</v>
      </c>
      <c r="I13">
        <v>2</v>
      </c>
      <c r="J13">
        <v>4</v>
      </c>
      <c r="K13">
        <v>3</v>
      </c>
      <c r="L13">
        <v>1</v>
      </c>
      <c r="M13" s="11">
        <f t="shared" si="1"/>
        <v>13</v>
      </c>
    </row>
    <row r="14" spans="1:13" x14ac:dyDescent="0.35">
      <c r="A14">
        <v>29</v>
      </c>
      <c r="B14">
        <v>26</v>
      </c>
      <c r="C14">
        <v>7</v>
      </c>
      <c r="D14">
        <v>14</v>
      </c>
      <c r="E14">
        <v>29</v>
      </c>
      <c r="F14" s="11">
        <f t="shared" si="0"/>
        <v>105</v>
      </c>
      <c r="H14">
        <v>11</v>
      </c>
      <c r="I14">
        <v>12</v>
      </c>
      <c r="J14">
        <v>8</v>
      </c>
      <c r="K14">
        <v>5</v>
      </c>
      <c r="L14">
        <v>5</v>
      </c>
      <c r="M14" s="11">
        <f t="shared" si="1"/>
        <v>41</v>
      </c>
    </row>
    <row r="15" spans="1:13" x14ac:dyDescent="0.35">
      <c r="A15">
        <v>27</v>
      </c>
      <c r="B15">
        <v>27</v>
      </c>
      <c r="C15">
        <v>17</v>
      </c>
      <c r="D15">
        <v>14</v>
      </c>
      <c r="E15">
        <v>17</v>
      </c>
      <c r="F15" s="11">
        <f t="shared" si="0"/>
        <v>102</v>
      </c>
      <c r="H15">
        <v>20</v>
      </c>
      <c r="I15">
        <v>19</v>
      </c>
      <c r="J15">
        <v>18</v>
      </c>
      <c r="K15">
        <v>21</v>
      </c>
      <c r="L15">
        <v>9</v>
      </c>
      <c r="M15" s="11">
        <f t="shared" si="1"/>
        <v>87</v>
      </c>
    </row>
    <row r="16" spans="1:13" x14ac:dyDescent="0.35">
      <c r="A16">
        <v>11</v>
      </c>
      <c r="B16">
        <v>11</v>
      </c>
      <c r="C16">
        <v>1</v>
      </c>
      <c r="D16">
        <v>2</v>
      </c>
      <c r="E16">
        <v>5</v>
      </c>
      <c r="F16" s="11">
        <f t="shared" si="0"/>
        <v>30</v>
      </c>
      <c r="H16">
        <v>14</v>
      </c>
      <c r="I16">
        <v>17</v>
      </c>
      <c r="J16">
        <v>12</v>
      </c>
      <c r="K16">
        <v>16</v>
      </c>
      <c r="L16">
        <v>11</v>
      </c>
      <c r="M16" s="11">
        <f t="shared" si="1"/>
        <v>70</v>
      </c>
    </row>
    <row r="17" spans="1:13" x14ac:dyDescent="0.35">
      <c r="A17">
        <v>24</v>
      </c>
      <c r="B17">
        <v>19</v>
      </c>
      <c r="C17">
        <v>12</v>
      </c>
      <c r="D17">
        <v>17</v>
      </c>
      <c r="E17">
        <v>15</v>
      </c>
      <c r="F17" s="11">
        <f t="shared" si="0"/>
        <v>87</v>
      </c>
      <c r="H17">
        <v>8</v>
      </c>
      <c r="I17">
        <v>6</v>
      </c>
      <c r="J17">
        <v>0</v>
      </c>
      <c r="K17">
        <v>0</v>
      </c>
      <c r="L17">
        <v>1</v>
      </c>
      <c r="M17" s="11">
        <f t="shared" si="1"/>
        <v>15</v>
      </c>
    </row>
    <row r="18" spans="1:13" x14ac:dyDescent="0.35">
      <c r="A18">
        <v>9</v>
      </c>
      <c r="B18">
        <v>19</v>
      </c>
      <c r="C18">
        <v>9</v>
      </c>
      <c r="D18">
        <v>10</v>
      </c>
      <c r="E18">
        <v>18</v>
      </c>
      <c r="F18" s="11">
        <f t="shared" si="0"/>
        <v>65</v>
      </c>
      <c r="H18">
        <v>15</v>
      </c>
      <c r="I18">
        <v>13</v>
      </c>
      <c r="J18">
        <v>17</v>
      </c>
      <c r="K18">
        <v>11</v>
      </c>
      <c r="L18">
        <v>10</v>
      </c>
      <c r="M18" s="11">
        <f t="shared" si="1"/>
        <v>66</v>
      </c>
    </row>
    <row r="19" spans="1:13" x14ac:dyDescent="0.35">
      <c r="A19">
        <v>9</v>
      </c>
      <c r="B19">
        <v>17</v>
      </c>
      <c r="C19">
        <v>0</v>
      </c>
      <c r="D19">
        <v>0</v>
      </c>
      <c r="E19">
        <v>7</v>
      </c>
      <c r="F19" s="11">
        <f t="shared" si="0"/>
        <v>33</v>
      </c>
      <c r="H19">
        <v>6</v>
      </c>
      <c r="I19">
        <v>7</v>
      </c>
      <c r="J19">
        <v>7</v>
      </c>
      <c r="K19">
        <v>9</v>
      </c>
      <c r="L19">
        <v>18</v>
      </c>
      <c r="M19" s="11">
        <f t="shared" si="1"/>
        <v>47</v>
      </c>
    </row>
    <row r="20" spans="1:13" x14ac:dyDescent="0.35">
      <c r="A20">
        <v>24</v>
      </c>
      <c r="B20">
        <v>18</v>
      </c>
      <c r="C20">
        <v>9</v>
      </c>
      <c r="D20">
        <v>22</v>
      </c>
      <c r="E20">
        <v>25</v>
      </c>
      <c r="F20" s="11">
        <f t="shared" si="0"/>
        <v>98</v>
      </c>
    </row>
    <row r="21" spans="1:13" x14ac:dyDescent="0.35">
      <c r="A21">
        <v>6</v>
      </c>
      <c r="B21">
        <v>11</v>
      </c>
      <c r="C21">
        <v>7</v>
      </c>
      <c r="D21">
        <v>19</v>
      </c>
      <c r="E21">
        <v>6</v>
      </c>
      <c r="F21" s="11">
        <f t="shared" si="0"/>
        <v>49</v>
      </c>
    </row>
    <row r="22" spans="1:13" x14ac:dyDescent="0.35">
      <c r="A22">
        <v>5</v>
      </c>
      <c r="B22">
        <v>17</v>
      </c>
      <c r="C22">
        <v>7</v>
      </c>
      <c r="D22">
        <v>10</v>
      </c>
      <c r="E22">
        <v>11</v>
      </c>
      <c r="F22" s="11">
        <f t="shared" si="0"/>
        <v>50</v>
      </c>
    </row>
    <row r="23" spans="1:13" x14ac:dyDescent="0.35">
      <c r="A23">
        <v>28</v>
      </c>
      <c r="B23">
        <v>28</v>
      </c>
      <c r="C23">
        <v>6</v>
      </c>
      <c r="D23">
        <v>14</v>
      </c>
      <c r="E23">
        <v>12</v>
      </c>
      <c r="F23" s="11">
        <f t="shared" si="0"/>
        <v>88</v>
      </c>
    </row>
    <row r="24" spans="1:13" x14ac:dyDescent="0.35">
      <c r="A24">
        <v>13</v>
      </c>
      <c r="B24">
        <v>4</v>
      </c>
      <c r="C24">
        <v>13</v>
      </c>
      <c r="D24">
        <v>13</v>
      </c>
      <c r="E24">
        <v>7</v>
      </c>
      <c r="F24" s="11">
        <f t="shared" si="0"/>
        <v>50</v>
      </c>
    </row>
    <row r="25" spans="1:13" x14ac:dyDescent="0.35">
      <c r="A25">
        <v>8</v>
      </c>
      <c r="B25">
        <v>10</v>
      </c>
      <c r="C25">
        <v>4</v>
      </c>
      <c r="D25">
        <v>7</v>
      </c>
      <c r="E25">
        <v>6</v>
      </c>
      <c r="F25" s="11">
        <f t="shared" si="0"/>
        <v>35</v>
      </c>
    </row>
    <row r="26" spans="1:13" x14ac:dyDescent="0.35">
      <c r="A26">
        <v>5</v>
      </c>
      <c r="B26">
        <v>12</v>
      </c>
      <c r="C26">
        <v>2</v>
      </c>
      <c r="D26">
        <v>0</v>
      </c>
      <c r="E26">
        <v>0</v>
      </c>
      <c r="F26" s="11">
        <f t="shared" si="0"/>
        <v>19</v>
      </c>
    </row>
    <row r="27" spans="1:13" x14ac:dyDescent="0.35">
      <c r="A27">
        <v>17</v>
      </c>
      <c r="B27">
        <v>10</v>
      </c>
      <c r="C27">
        <v>14</v>
      </c>
      <c r="D27">
        <v>11</v>
      </c>
      <c r="E27">
        <v>10</v>
      </c>
      <c r="F27" s="11">
        <f t="shared" si="0"/>
        <v>62</v>
      </c>
    </row>
    <row r="28" spans="1:13" x14ac:dyDescent="0.35">
      <c r="A28">
        <v>17</v>
      </c>
      <c r="B28">
        <v>18</v>
      </c>
      <c r="C28">
        <v>27</v>
      </c>
      <c r="D28">
        <v>23</v>
      </c>
      <c r="E28">
        <v>24</v>
      </c>
      <c r="F28" s="11">
        <f t="shared" si="0"/>
        <v>109</v>
      </c>
    </row>
    <row r="29" spans="1:13" x14ac:dyDescent="0.35">
      <c r="A29">
        <v>23</v>
      </c>
      <c r="B29">
        <v>22</v>
      </c>
      <c r="C29">
        <v>26</v>
      </c>
      <c r="D29">
        <v>24</v>
      </c>
      <c r="E29">
        <v>29</v>
      </c>
      <c r="F29" s="11">
        <f t="shared" si="0"/>
        <v>124</v>
      </c>
    </row>
    <row r="30" spans="1:13" x14ac:dyDescent="0.35">
      <c r="A30">
        <v>2</v>
      </c>
      <c r="B30">
        <v>12</v>
      </c>
      <c r="C30">
        <v>1</v>
      </c>
      <c r="D30">
        <v>17</v>
      </c>
      <c r="E30">
        <v>5</v>
      </c>
      <c r="F30" s="11">
        <f t="shared" si="0"/>
        <v>37</v>
      </c>
    </row>
    <row r="31" spans="1:13" x14ac:dyDescent="0.35">
      <c r="A31">
        <v>10</v>
      </c>
      <c r="B31">
        <v>15</v>
      </c>
      <c r="C31">
        <v>5</v>
      </c>
      <c r="D31">
        <v>5</v>
      </c>
      <c r="E31">
        <v>12</v>
      </c>
      <c r="F31" s="11">
        <f t="shared" si="0"/>
        <v>47</v>
      </c>
    </row>
    <row r="32" spans="1:13" x14ac:dyDescent="0.35">
      <c r="A32">
        <v>24</v>
      </c>
      <c r="B32">
        <v>15</v>
      </c>
      <c r="C32">
        <v>14</v>
      </c>
      <c r="D32">
        <v>15</v>
      </c>
      <c r="E32">
        <v>17</v>
      </c>
      <c r="F32" s="11">
        <f t="shared" si="0"/>
        <v>85</v>
      </c>
    </row>
    <row r="33" spans="1:6" x14ac:dyDescent="0.35">
      <c r="A33">
        <v>20</v>
      </c>
      <c r="B33">
        <v>17</v>
      </c>
      <c r="C33">
        <v>10</v>
      </c>
      <c r="D33">
        <v>17</v>
      </c>
      <c r="E33">
        <v>19</v>
      </c>
      <c r="F33" s="11">
        <f t="shared" si="0"/>
        <v>83</v>
      </c>
    </row>
    <row r="34" spans="1:6" x14ac:dyDescent="0.35">
      <c r="A34">
        <v>21</v>
      </c>
      <c r="B34">
        <v>14</v>
      </c>
      <c r="C34">
        <v>7</v>
      </c>
      <c r="D34">
        <v>6</v>
      </c>
      <c r="E34">
        <v>7</v>
      </c>
      <c r="F34" s="11">
        <f t="shared" si="0"/>
        <v>55</v>
      </c>
    </row>
    <row r="35" spans="1:6" x14ac:dyDescent="0.35">
      <c r="A35">
        <v>10</v>
      </c>
      <c r="B35">
        <v>11</v>
      </c>
      <c r="C35">
        <v>14</v>
      </c>
      <c r="D35">
        <v>6</v>
      </c>
      <c r="E35">
        <v>8</v>
      </c>
      <c r="F35" s="11">
        <f t="shared" si="0"/>
        <v>49</v>
      </c>
    </row>
    <row r="36" spans="1:6" x14ac:dyDescent="0.35">
      <c r="A36">
        <v>17</v>
      </c>
      <c r="B36">
        <v>15</v>
      </c>
      <c r="C36">
        <v>21</v>
      </c>
      <c r="D36">
        <v>17</v>
      </c>
      <c r="E36">
        <v>9</v>
      </c>
      <c r="F36" s="11">
        <f t="shared" si="0"/>
        <v>79</v>
      </c>
    </row>
    <row r="37" spans="1:6" x14ac:dyDescent="0.35">
      <c r="A37">
        <v>27</v>
      </c>
      <c r="B37">
        <v>23</v>
      </c>
      <c r="C37">
        <v>1</v>
      </c>
      <c r="D37">
        <v>3</v>
      </c>
      <c r="E37">
        <v>6</v>
      </c>
      <c r="F37" s="11">
        <f t="shared" si="0"/>
        <v>60</v>
      </c>
    </row>
    <row r="38" spans="1:6" x14ac:dyDescent="0.35">
      <c r="A38">
        <v>18</v>
      </c>
      <c r="B38">
        <v>13</v>
      </c>
      <c r="C38">
        <v>0</v>
      </c>
      <c r="D38">
        <v>0</v>
      </c>
      <c r="E38">
        <v>0</v>
      </c>
      <c r="F38" s="11">
        <f t="shared" si="0"/>
        <v>31</v>
      </c>
    </row>
    <row r="39" spans="1:6" x14ac:dyDescent="0.35">
      <c r="A39">
        <v>21</v>
      </c>
      <c r="B39">
        <v>18</v>
      </c>
      <c r="C39">
        <v>11</v>
      </c>
      <c r="D39">
        <v>17</v>
      </c>
      <c r="E39">
        <v>23</v>
      </c>
      <c r="F39" s="11">
        <f t="shared" si="0"/>
        <v>90</v>
      </c>
    </row>
    <row r="40" spans="1:6" x14ac:dyDescent="0.35">
      <c r="A40">
        <v>5</v>
      </c>
      <c r="B40">
        <v>7</v>
      </c>
      <c r="C40">
        <v>0</v>
      </c>
      <c r="D40">
        <v>0</v>
      </c>
      <c r="E40">
        <v>12</v>
      </c>
      <c r="F40" s="11">
        <f t="shared" si="0"/>
        <v>24</v>
      </c>
    </row>
  </sheetData>
  <mergeCells count="2">
    <mergeCell ref="A1:E1"/>
    <mergeCell ref="H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2E4A3-A9E5-48AB-B05D-3958690603A1}">
  <dimension ref="A1:R13"/>
  <sheetViews>
    <sheetView workbookViewId="0">
      <selection activeCell="M2" sqref="M2:Q2"/>
    </sheetView>
  </sheetViews>
  <sheetFormatPr defaultRowHeight="14.5" x14ac:dyDescent="0.35"/>
  <sheetData>
    <row r="1" spans="1:18" x14ac:dyDescent="0.35">
      <c r="A1" s="24" t="s">
        <v>86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8" x14ac:dyDescent="0.35">
      <c r="A2" s="26" t="s">
        <v>83</v>
      </c>
      <c r="B2" s="26"/>
      <c r="C2" s="26"/>
      <c r="D2" s="26"/>
      <c r="E2" s="26"/>
      <c r="F2" s="3"/>
      <c r="G2" s="26" t="s">
        <v>84</v>
      </c>
      <c r="H2" s="26"/>
      <c r="I2" s="26"/>
      <c r="J2" s="26"/>
      <c r="K2" s="26"/>
      <c r="L2" s="3"/>
      <c r="M2" s="26" t="s">
        <v>85</v>
      </c>
      <c r="N2" s="26"/>
      <c r="O2" s="26"/>
      <c r="P2" s="26"/>
      <c r="Q2" s="26"/>
    </row>
    <row r="3" spans="1:18" x14ac:dyDescent="0.35">
      <c r="A3">
        <v>1</v>
      </c>
      <c r="B3">
        <v>2</v>
      </c>
      <c r="C3">
        <v>3</v>
      </c>
      <c r="D3">
        <v>4</v>
      </c>
      <c r="E3">
        <v>5</v>
      </c>
      <c r="G3">
        <v>1</v>
      </c>
      <c r="H3">
        <v>2</v>
      </c>
      <c r="I3">
        <v>3</v>
      </c>
      <c r="J3">
        <v>4</v>
      </c>
      <c r="K3">
        <v>5</v>
      </c>
      <c r="M3">
        <v>1</v>
      </c>
      <c r="N3">
        <v>2</v>
      </c>
      <c r="O3">
        <v>3</v>
      </c>
      <c r="P3">
        <v>4</v>
      </c>
      <c r="Q3">
        <v>5</v>
      </c>
    </row>
    <row r="4" spans="1:18" x14ac:dyDescent="0.35">
      <c r="A4">
        <v>266</v>
      </c>
      <c r="B4">
        <v>237</v>
      </c>
      <c r="C4">
        <v>155</v>
      </c>
      <c r="D4">
        <v>220</v>
      </c>
      <c r="E4">
        <v>234</v>
      </c>
      <c r="F4" s="12">
        <f>SUM(A4:E4)</f>
        <v>1112</v>
      </c>
      <c r="G4">
        <v>193</v>
      </c>
      <c r="H4">
        <v>201</v>
      </c>
      <c r="I4">
        <v>96</v>
      </c>
      <c r="J4">
        <v>109</v>
      </c>
      <c r="K4">
        <v>147</v>
      </c>
      <c r="L4" s="12">
        <f>SUM(G4:K4)</f>
        <v>746</v>
      </c>
      <c r="M4">
        <v>135</v>
      </c>
      <c r="N4">
        <v>136</v>
      </c>
      <c r="O4">
        <v>79</v>
      </c>
      <c r="P4">
        <v>106</v>
      </c>
      <c r="Q4">
        <v>108</v>
      </c>
      <c r="R4" s="13">
        <f>SUM(M4:Q4)</f>
        <v>564</v>
      </c>
    </row>
    <row r="5" spans="1:18" x14ac:dyDescent="0.35">
      <c r="A5">
        <v>196</v>
      </c>
      <c r="B5">
        <v>172</v>
      </c>
      <c r="C5">
        <v>133</v>
      </c>
      <c r="D5">
        <v>168</v>
      </c>
      <c r="E5">
        <v>211</v>
      </c>
      <c r="G5">
        <v>156</v>
      </c>
      <c r="H5">
        <v>192</v>
      </c>
      <c r="I5">
        <v>63</v>
      </c>
      <c r="J5">
        <v>76</v>
      </c>
      <c r="K5">
        <v>95</v>
      </c>
      <c r="M5">
        <v>126</v>
      </c>
      <c r="N5">
        <v>118</v>
      </c>
      <c r="O5">
        <v>47</v>
      </c>
      <c r="P5">
        <v>83</v>
      </c>
      <c r="Q5">
        <v>74</v>
      </c>
    </row>
    <row r="6" spans="1:18" x14ac:dyDescent="0.35">
      <c r="A6" s="24" t="s">
        <v>87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8" x14ac:dyDescent="0.35">
      <c r="A7" s="25" t="s">
        <v>83</v>
      </c>
      <c r="B7" s="25"/>
      <c r="C7" s="25"/>
      <c r="D7" s="25"/>
      <c r="E7" s="25"/>
      <c r="F7" s="3"/>
      <c r="G7" s="25" t="s">
        <v>84</v>
      </c>
      <c r="H7" s="25"/>
      <c r="I7" s="25"/>
      <c r="J7" s="25"/>
      <c r="K7" s="25"/>
      <c r="L7" s="3"/>
      <c r="M7" s="25" t="s">
        <v>85</v>
      </c>
      <c r="N7" s="25"/>
      <c r="O7" s="25"/>
      <c r="P7" s="25"/>
      <c r="Q7" s="25"/>
    </row>
    <row r="8" spans="1:18" x14ac:dyDescent="0.35">
      <c r="A8">
        <v>1</v>
      </c>
      <c r="B8">
        <v>2</v>
      </c>
      <c r="C8">
        <v>3</v>
      </c>
      <c r="D8">
        <v>4</v>
      </c>
      <c r="E8">
        <v>5</v>
      </c>
      <c r="G8">
        <v>1</v>
      </c>
      <c r="H8">
        <v>2</v>
      </c>
      <c r="I8">
        <v>3</v>
      </c>
      <c r="J8">
        <v>4</v>
      </c>
      <c r="K8">
        <v>5</v>
      </c>
      <c r="M8">
        <v>1</v>
      </c>
      <c r="N8">
        <v>2</v>
      </c>
      <c r="O8">
        <v>3</v>
      </c>
      <c r="P8">
        <v>4</v>
      </c>
      <c r="Q8">
        <v>5</v>
      </c>
    </row>
    <row r="9" spans="1:18" x14ac:dyDescent="0.35">
      <c r="A9" s="17">
        <v>109</v>
      </c>
      <c r="B9" s="16">
        <v>102</v>
      </c>
      <c r="C9" s="16">
        <v>65</v>
      </c>
      <c r="D9" s="16">
        <v>68</v>
      </c>
      <c r="E9" s="16">
        <v>54</v>
      </c>
      <c r="F9" s="12">
        <f>SUM(A9:E9)</f>
        <v>398</v>
      </c>
      <c r="G9" s="16">
        <v>63</v>
      </c>
      <c r="H9" s="16">
        <v>52</v>
      </c>
      <c r="I9" s="16">
        <v>38</v>
      </c>
      <c r="J9" s="16">
        <v>31</v>
      </c>
      <c r="K9" s="16">
        <v>28</v>
      </c>
      <c r="L9" s="12">
        <f>SUM(G9:K9)</f>
        <v>212</v>
      </c>
      <c r="M9" s="16">
        <v>38</v>
      </c>
      <c r="N9" s="16">
        <v>52</v>
      </c>
      <c r="O9" s="16">
        <v>48</v>
      </c>
      <c r="P9" s="16">
        <v>29</v>
      </c>
      <c r="Q9" s="16">
        <v>40</v>
      </c>
      <c r="R9" s="13">
        <f>SUM(M9:Q9)</f>
        <v>207</v>
      </c>
    </row>
    <row r="10" spans="1:18" x14ac:dyDescent="0.35">
      <c r="A10">
        <v>64</v>
      </c>
      <c r="B10">
        <v>73</v>
      </c>
      <c r="C10">
        <v>38</v>
      </c>
      <c r="D10">
        <v>42</v>
      </c>
      <c r="E10">
        <v>46</v>
      </c>
      <c r="G10">
        <v>41</v>
      </c>
      <c r="H10">
        <v>37</v>
      </c>
      <c r="I10">
        <v>26</v>
      </c>
      <c r="J10">
        <v>18</v>
      </c>
      <c r="K10">
        <v>21</v>
      </c>
      <c r="M10">
        <v>35</v>
      </c>
      <c r="N10">
        <v>32</v>
      </c>
      <c r="O10">
        <v>27</v>
      </c>
      <c r="P10">
        <v>17</v>
      </c>
      <c r="Q10">
        <v>65</v>
      </c>
    </row>
    <row r="13" spans="1:18" x14ac:dyDescent="0.35">
      <c r="A13" s="3"/>
      <c r="B13" s="3"/>
      <c r="C13" s="3"/>
    </row>
  </sheetData>
  <mergeCells count="8">
    <mergeCell ref="A6:Q6"/>
    <mergeCell ref="A7:E7"/>
    <mergeCell ref="G7:K7"/>
    <mergeCell ref="M7:Q7"/>
    <mergeCell ref="A1:Q1"/>
    <mergeCell ref="A2:E2"/>
    <mergeCell ref="G2:K2"/>
    <mergeCell ref="M2:Q2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39315-BD22-44E4-ACCE-C7B7CC389602}">
  <dimension ref="A1:BJ50"/>
  <sheetViews>
    <sheetView workbookViewId="0">
      <selection activeCell="C50" sqref="C50:BI50"/>
    </sheetView>
  </sheetViews>
  <sheetFormatPr defaultRowHeight="14.5" x14ac:dyDescent="0.35"/>
  <sheetData>
    <row r="1" spans="1:61" x14ac:dyDescent="0.35">
      <c r="A1">
        <v>1</v>
      </c>
      <c r="B1">
        <v>2</v>
      </c>
      <c r="C1">
        <v>3</v>
      </c>
      <c r="D1">
        <v>1</v>
      </c>
      <c r="E1">
        <v>2</v>
      </c>
      <c r="F1">
        <v>2</v>
      </c>
      <c r="G1">
        <v>1</v>
      </c>
      <c r="H1">
        <v>3</v>
      </c>
      <c r="I1">
        <v>1</v>
      </c>
      <c r="J1">
        <v>1</v>
      </c>
      <c r="K1">
        <v>3</v>
      </c>
      <c r="L1">
        <v>4</v>
      </c>
      <c r="M1">
        <v>1</v>
      </c>
      <c r="N1">
        <v>0</v>
      </c>
      <c r="O1">
        <v>2</v>
      </c>
      <c r="P1">
        <v>4</v>
      </c>
      <c r="Q1">
        <v>1</v>
      </c>
      <c r="R1">
        <v>2</v>
      </c>
      <c r="S1">
        <v>3</v>
      </c>
      <c r="T1">
        <v>2</v>
      </c>
      <c r="U1">
        <v>0</v>
      </c>
      <c r="V1">
        <v>1</v>
      </c>
      <c r="W1">
        <v>1</v>
      </c>
      <c r="X1">
        <v>1</v>
      </c>
      <c r="Y1">
        <v>1</v>
      </c>
      <c r="Z1">
        <v>2</v>
      </c>
      <c r="AA1">
        <v>3</v>
      </c>
      <c r="AB1">
        <v>0</v>
      </c>
      <c r="AC1">
        <v>0</v>
      </c>
      <c r="AD1">
        <v>1</v>
      </c>
      <c r="AE1">
        <v>0</v>
      </c>
      <c r="AF1">
        <v>0</v>
      </c>
      <c r="AG1">
        <v>1</v>
      </c>
      <c r="AH1">
        <v>0</v>
      </c>
      <c r="AI1">
        <v>0</v>
      </c>
      <c r="AJ1">
        <v>1</v>
      </c>
      <c r="AK1">
        <v>1</v>
      </c>
      <c r="AL1">
        <v>2</v>
      </c>
      <c r="AM1">
        <v>3</v>
      </c>
      <c r="AN1">
        <v>4</v>
      </c>
      <c r="AO1">
        <v>3</v>
      </c>
      <c r="AP1">
        <v>2</v>
      </c>
      <c r="AQ1">
        <v>3</v>
      </c>
      <c r="AR1">
        <v>2</v>
      </c>
      <c r="AS1">
        <v>0</v>
      </c>
      <c r="AT1">
        <v>1</v>
      </c>
      <c r="AU1">
        <v>1</v>
      </c>
      <c r="AV1">
        <v>0</v>
      </c>
      <c r="AW1">
        <v>1</v>
      </c>
      <c r="AX1">
        <v>2</v>
      </c>
      <c r="AY1">
        <v>3</v>
      </c>
      <c r="AZ1">
        <v>2</v>
      </c>
      <c r="BA1">
        <v>1</v>
      </c>
      <c r="BB1">
        <v>2</v>
      </c>
      <c r="BC1">
        <v>2</v>
      </c>
      <c r="BD1">
        <v>0</v>
      </c>
      <c r="BE1">
        <v>1</v>
      </c>
      <c r="BF1">
        <v>1</v>
      </c>
      <c r="BG1">
        <v>1</v>
      </c>
      <c r="BH1">
        <v>2</v>
      </c>
      <c r="BI1">
        <f t="shared" ref="BI1:BI39" si="0">SUM(A1:BH1)</f>
        <v>91</v>
      </c>
    </row>
    <row r="2" spans="1:61" x14ac:dyDescent="0.35">
      <c r="A2">
        <v>0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4</v>
      </c>
      <c r="Q2">
        <v>0</v>
      </c>
      <c r="R2">
        <v>2</v>
      </c>
      <c r="S2">
        <v>0</v>
      </c>
      <c r="T2">
        <v>0</v>
      </c>
      <c r="U2">
        <v>2</v>
      </c>
      <c r="V2">
        <v>0</v>
      </c>
      <c r="W2">
        <v>0</v>
      </c>
      <c r="X2">
        <v>0</v>
      </c>
      <c r="Y2">
        <v>0</v>
      </c>
      <c r="Z2">
        <v>1</v>
      </c>
      <c r="AA2">
        <v>3</v>
      </c>
      <c r="AB2">
        <v>1</v>
      </c>
      <c r="AC2">
        <v>1</v>
      </c>
      <c r="AD2">
        <v>0</v>
      </c>
      <c r="AE2">
        <v>0</v>
      </c>
      <c r="AF2">
        <v>0</v>
      </c>
      <c r="AG2">
        <v>1</v>
      </c>
      <c r="AH2">
        <v>0</v>
      </c>
      <c r="AI2">
        <v>0</v>
      </c>
      <c r="AJ2">
        <v>1</v>
      </c>
      <c r="AK2">
        <v>1</v>
      </c>
      <c r="AL2">
        <v>0</v>
      </c>
      <c r="AM2">
        <v>3</v>
      </c>
      <c r="AN2">
        <v>2</v>
      </c>
      <c r="AO2">
        <v>3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1</v>
      </c>
      <c r="AX2">
        <v>1</v>
      </c>
      <c r="AY2">
        <v>3</v>
      </c>
      <c r="AZ2">
        <v>2</v>
      </c>
      <c r="BA2">
        <v>1</v>
      </c>
      <c r="BB2">
        <v>1</v>
      </c>
      <c r="BC2">
        <v>3</v>
      </c>
      <c r="BD2">
        <v>4</v>
      </c>
      <c r="BE2">
        <v>1</v>
      </c>
      <c r="BF2">
        <v>2</v>
      </c>
      <c r="BG2">
        <v>0</v>
      </c>
      <c r="BH2">
        <v>0</v>
      </c>
      <c r="BI2">
        <f t="shared" si="0"/>
        <v>46</v>
      </c>
    </row>
    <row r="3" spans="1:61" x14ac:dyDescent="0.35">
      <c r="A3">
        <v>1</v>
      </c>
      <c r="B3">
        <v>2</v>
      </c>
      <c r="C3">
        <v>3</v>
      </c>
      <c r="D3">
        <v>1</v>
      </c>
      <c r="E3">
        <v>4</v>
      </c>
      <c r="F3">
        <v>2</v>
      </c>
      <c r="G3">
        <v>1</v>
      </c>
      <c r="H3">
        <v>4</v>
      </c>
      <c r="I3">
        <v>1</v>
      </c>
      <c r="J3">
        <v>1</v>
      </c>
      <c r="K3">
        <v>2</v>
      </c>
      <c r="L3">
        <v>3</v>
      </c>
      <c r="M3">
        <v>2</v>
      </c>
      <c r="N3">
        <v>2</v>
      </c>
      <c r="O3">
        <v>3</v>
      </c>
      <c r="P3">
        <v>4</v>
      </c>
      <c r="Q3">
        <v>1</v>
      </c>
      <c r="R3">
        <v>1</v>
      </c>
      <c r="S3">
        <v>2</v>
      </c>
      <c r="T3">
        <v>4</v>
      </c>
      <c r="U3">
        <v>1</v>
      </c>
      <c r="V3">
        <v>1</v>
      </c>
      <c r="W3">
        <v>2</v>
      </c>
      <c r="X3">
        <v>4</v>
      </c>
      <c r="Y3">
        <v>1</v>
      </c>
      <c r="Z3">
        <v>2</v>
      </c>
      <c r="AA3">
        <v>3</v>
      </c>
      <c r="AB3">
        <v>0</v>
      </c>
      <c r="AC3">
        <v>0</v>
      </c>
      <c r="AD3">
        <v>0</v>
      </c>
      <c r="AE3">
        <v>0</v>
      </c>
      <c r="AF3">
        <v>0</v>
      </c>
      <c r="AG3">
        <v>1</v>
      </c>
      <c r="AH3">
        <v>0</v>
      </c>
      <c r="AI3">
        <v>0</v>
      </c>
      <c r="AJ3">
        <v>1</v>
      </c>
      <c r="AK3">
        <v>1</v>
      </c>
      <c r="AL3">
        <v>2</v>
      </c>
      <c r="AM3">
        <v>3</v>
      </c>
      <c r="AN3">
        <v>4</v>
      </c>
      <c r="AO3">
        <v>3</v>
      </c>
      <c r="AP3">
        <v>2</v>
      </c>
      <c r="AQ3">
        <v>1</v>
      </c>
      <c r="AR3">
        <v>2</v>
      </c>
      <c r="AS3">
        <v>1</v>
      </c>
      <c r="AT3">
        <v>1</v>
      </c>
      <c r="AU3">
        <v>2</v>
      </c>
      <c r="AV3">
        <v>1</v>
      </c>
      <c r="AW3">
        <v>1</v>
      </c>
      <c r="AX3">
        <v>2</v>
      </c>
      <c r="AY3">
        <v>3</v>
      </c>
      <c r="AZ3">
        <v>3</v>
      </c>
      <c r="BA3">
        <v>1</v>
      </c>
      <c r="BB3">
        <v>2</v>
      </c>
      <c r="BC3">
        <v>3</v>
      </c>
      <c r="BD3">
        <v>4</v>
      </c>
      <c r="BE3">
        <v>1</v>
      </c>
      <c r="BF3">
        <v>2</v>
      </c>
      <c r="BG3">
        <v>3</v>
      </c>
      <c r="BH3">
        <v>4</v>
      </c>
      <c r="BI3">
        <f t="shared" si="0"/>
        <v>112</v>
      </c>
    </row>
    <row r="4" spans="1:61" x14ac:dyDescent="0.35">
      <c r="A4">
        <v>0</v>
      </c>
      <c r="B4">
        <v>0</v>
      </c>
      <c r="C4">
        <v>0</v>
      </c>
      <c r="D4">
        <v>1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1</v>
      </c>
      <c r="Y4">
        <v>1</v>
      </c>
      <c r="Z4">
        <v>0</v>
      </c>
      <c r="AA4">
        <v>3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</v>
      </c>
      <c r="AL4">
        <v>0</v>
      </c>
      <c r="AM4">
        <v>3</v>
      </c>
      <c r="AN4">
        <v>4</v>
      </c>
      <c r="AO4">
        <v>3</v>
      </c>
      <c r="AP4">
        <v>2</v>
      </c>
      <c r="AQ4">
        <v>3</v>
      </c>
      <c r="AR4">
        <v>2</v>
      </c>
      <c r="AS4">
        <v>0</v>
      </c>
      <c r="AT4">
        <v>1</v>
      </c>
      <c r="AU4">
        <v>1</v>
      </c>
      <c r="AV4">
        <v>0</v>
      </c>
      <c r="AW4">
        <v>1</v>
      </c>
      <c r="AX4">
        <v>0</v>
      </c>
      <c r="AY4">
        <v>3</v>
      </c>
      <c r="AZ4">
        <v>2</v>
      </c>
      <c r="BA4">
        <v>1</v>
      </c>
      <c r="BB4">
        <v>1</v>
      </c>
      <c r="BC4">
        <v>2</v>
      </c>
      <c r="BD4">
        <v>0</v>
      </c>
      <c r="BE4">
        <v>1</v>
      </c>
      <c r="BF4">
        <v>0</v>
      </c>
      <c r="BG4">
        <v>0</v>
      </c>
      <c r="BH4">
        <v>0</v>
      </c>
      <c r="BI4">
        <f t="shared" si="0"/>
        <v>37</v>
      </c>
    </row>
    <row r="5" spans="1:61" x14ac:dyDescent="0.35">
      <c r="A5">
        <v>0</v>
      </c>
      <c r="B5">
        <v>1</v>
      </c>
      <c r="C5">
        <v>0</v>
      </c>
      <c r="D5">
        <v>1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2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2</v>
      </c>
      <c r="X5">
        <v>0</v>
      </c>
      <c r="Y5">
        <v>1</v>
      </c>
      <c r="Z5">
        <v>2</v>
      </c>
      <c r="AA5">
        <v>3</v>
      </c>
      <c r="AB5">
        <v>2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</v>
      </c>
      <c r="AL5">
        <v>2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1</v>
      </c>
      <c r="AX5">
        <v>2</v>
      </c>
      <c r="AY5">
        <v>3</v>
      </c>
      <c r="AZ5">
        <v>4</v>
      </c>
      <c r="BA5">
        <v>1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f t="shared" si="0"/>
        <v>29</v>
      </c>
    </row>
    <row r="6" spans="1:61" x14ac:dyDescent="0.35">
      <c r="A6">
        <v>0</v>
      </c>
      <c r="B6">
        <v>2</v>
      </c>
      <c r="C6">
        <v>0</v>
      </c>
      <c r="D6">
        <v>1</v>
      </c>
      <c r="E6">
        <v>2</v>
      </c>
      <c r="F6">
        <v>2</v>
      </c>
      <c r="G6">
        <v>0</v>
      </c>
      <c r="H6">
        <v>2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1</v>
      </c>
      <c r="R6">
        <v>1</v>
      </c>
      <c r="S6">
        <v>2</v>
      </c>
      <c r="T6">
        <v>4</v>
      </c>
      <c r="U6">
        <v>1</v>
      </c>
      <c r="V6">
        <v>2</v>
      </c>
      <c r="W6">
        <v>0</v>
      </c>
      <c r="X6">
        <v>1</v>
      </c>
      <c r="Y6">
        <v>0</v>
      </c>
      <c r="Z6">
        <v>0</v>
      </c>
      <c r="AA6">
        <v>0</v>
      </c>
      <c r="AB6">
        <v>0</v>
      </c>
      <c r="AC6">
        <v>1</v>
      </c>
      <c r="AD6">
        <v>0</v>
      </c>
      <c r="AE6">
        <v>1</v>
      </c>
      <c r="AF6">
        <v>2</v>
      </c>
      <c r="AG6">
        <v>0</v>
      </c>
      <c r="AH6">
        <v>1</v>
      </c>
      <c r="AI6">
        <v>2</v>
      </c>
      <c r="AJ6">
        <v>0</v>
      </c>
      <c r="AK6">
        <v>1</v>
      </c>
      <c r="AL6">
        <v>2</v>
      </c>
      <c r="AM6">
        <v>3</v>
      </c>
      <c r="AN6">
        <v>2</v>
      </c>
      <c r="AO6">
        <v>3</v>
      </c>
      <c r="AP6">
        <v>2</v>
      </c>
      <c r="AQ6">
        <v>1</v>
      </c>
      <c r="AR6">
        <v>0</v>
      </c>
      <c r="AS6">
        <v>1</v>
      </c>
      <c r="AT6">
        <v>1</v>
      </c>
      <c r="AU6">
        <v>1</v>
      </c>
      <c r="AV6">
        <v>1</v>
      </c>
      <c r="AW6">
        <v>1</v>
      </c>
      <c r="AX6">
        <v>0</v>
      </c>
      <c r="AY6">
        <v>2</v>
      </c>
      <c r="AZ6">
        <v>1</v>
      </c>
      <c r="BA6">
        <v>0</v>
      </c>
      <c r="BB6">
        <v>1</v>
      </c>
      <c r="BC6">
        <v>1</v>
      </c>
      <c r="BD6">
        <v>0</v>
      </c>
      <c r="BE6">
        <v>0</v>
      </c>
      <c r="BF6">
        <v>2</v>
      </c>
      <c r="BG6">
        <v>1</v>
      </c>
      <c r="BH6">
        <v>0</v>
      </c>
      <c r="BI6">
        <f t="shared" si="0"/>
        <v>57</v>
      </c>
    </row>
    <row r="7" spans="1:61" x14ac:dyDescent="0.35">
      <c r="A7">
        <v>0</v>
      </c>
      <c r="B7">
        <v>1</v>
      </c>
      <c r="C7">
        <v>3</v>
      </c>
      <c r="D7">
        <v>1</v>
      </c>
      <c r="E7">
        <v>1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2</v>
      </c>
      <c r="M7">
        <v>0</v>
      </c>
      <c r="N7">
        <v>0</v>
      </c>
      <c r="O7">
        <v>2</v>
      </c>
      <c r="P7">
        <v>4</v>
      </c>
      <c r="Q7">
        <v>1</v>
      </c>
      <c r="R7">
        <v>2</v>
      </c>
      <c r="S7">
        <v>0</v>
      </c>
      <c r="T7">
        <v>0</v>
      </c>
      <c r="U7">
        <v>2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</v>
      </c>
      <c r="AN7">
        <v>0</v>
      </c>
      <c r="AO7">
        <v>1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1</v>
      </c>
      <c r="AY7">
        <v>2</v>
      </c>
      <c r="AZ7">
        <v>3</v>
      </c>
      <c r="BA7">
        <v>2</v>
      </c>
      <c r="BB7">
        <v>1</v>
      </c>
      <c r="BC7">
        <v>0</v>
      </c>
      <c r="BD7">
        <v>2</v>
      </c>
      <c r="BE7">
        <v>0</v>
      </c>
      <c r="BF7">
        <v>0</v>
      </c>
      <c r="BG7">
        <v>0</v>
      </c>
      <c r="BH7">
        <v>0</v>
      </c>
      <c r="BI7">
        <f t="shared" si="0"/>
        <v>33</v>
      </c>
    </row>
    <row r="8" spans="1:61" x14ac:dyDescent="0.35">
      <c r="A8">
        <v>0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4</v>
      </c>
      <c r="Q8">
        <v>1</v>
      </c>
      <c r="R8">
        <v>2</v>
      </c>
      <c r="S8">
        <v>3</v>
      </c>
      <c r="T8">
        <v>0</v>
      </c>
      <c r="U8">
        <v>0</v>
      </c>
      <c r="V8">
        <v>0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1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1</v>
      </c>
      <c r="AX8">
        <v>2</v>
      </c>
      <c r="AY8">
        <v>3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f t="shared" si="0"/>
        <v>19</v>
      </c>
    </row>
    <row r="9" spans="1:61" x14ac:dyDescent="0.35">
      <c r="A9">
        <v>1</v>
      </c>
      <c r="B9">
        <v>2</v>
      </c>
      <c r="C9">
        <v>3</v>
      </c>
      <c r="D9">
        <v>1</v>
      </c>
      <c r="E9">
        <v>4</v>
      </c>
      <c r="F9">
        <v>2</v>
      </c>
      <c r="G9">
        <v>3</v>
      </c>
      <c r="H9">
        <v>4</v>
      </c>
      <c r="I9">
        <v>0</v>
      </c>
      <c r="J9">
        <v>1</v>
      </c>
      <c r="K9">
        <v>0</v>
      </c>
      <c r="L9">
        <v>1</v>
      </c>
      <c r="M9">
        <v>0</v>
      </c>
      <c r="N9">
        <v>1</v>
      </c>
      <c r="O9">
        <v>1</v>
      </c>
      <c r="P9">
        <v>4</v>
      </c>
      <c r="Q9">
        <v>0</v>
      </c>
      <c r="R9">
        <v>2</v>
      </c>
      <c r="S9">
        <v>2</v>
      </c>
      <c r="T9">
        <v>0</v>
      </c>
      <c r="U9">
        <v>2</v>
      </c>
      <c r="V9">
        <v>0</v>
      </c>
      <c r="W9">
        <v>0</v>
      </c>
      <c r="X9">
        <v>1</v>
      </c>
      <c r="Y9">
        <v>1</v>
      </c>
      <c r="Z9">
        <v>0</v>
      </c>
      <c r="AA9">
        <v>3</v>
      </c>
      <c r="AB9">
        <v>0</v>
      </c>
      <c r="AC9">
        <v>0</v>
      </c>
      <c r="AD9">
        <v>0</v>
      </c>
      <c r="AE9">
        <v>0</v>
      </c>
      <c r="AF9">
        <v>1</v>
      </c>
      <c r="AG9">
        <v>0</v>
      </c>
      <c r="AH9">
        <v>0</v>
      </c>
      <c r="AI9">
        <v>1</v>
      </c>
      <c r="AJ9">
        <v>0</v>
      </c>
      <c r="AK9">
        <v>0</v>
      </c>
      <c r="AL9">
        <v>3</v>
      </c>
      <c r="AM9">
        <v>4</v>
      </c>
      <c r="AN9">
        <v>0</v>
      </c>
      <c r="AO9">
        <v>4</v>
      </c>
      <c r="AP9">
        <v>0</v>
      </c>
      <c r="AQ9">
        <v>0</v>
      </c>
      <c r="AR9">
        <v>1</v>
      </c>
      <c r="AS9">
        <v>0</v>
      </c>
      <c r="AT9">
        <v>0</v>
      </c>
      <c r="AU9">
        <v>1</v>
      </c>
      <c r="AV9">
        <v>0</v>
      </c>
      <c r="AW9">
        <v>1</v>
      </c>
      <c r="AX9">
        <v>2</v>
      </c>
      <c r="AY9">
        <v>3</v>
      </c>
      <c r="AZ9">
        <v>2</v>
      </c>
      <c r="BA9">
        <v>1</v>
      </c>
      <c r="BB9">
        <v>0</v>
      </c>
      <c r="BC9">
        <v>0</v>
      </c>
      <c r="BD9">
        <v>0</v>
      </c>
      <c r="BE9">
        <v>1</v>
      </c>
      <c r="BF9">
        <v>0</v>
      </c>
      <c r="BG9">
        <v>0</v>
      </c>
      <c r="BH9">
        <v>1</v>
      </c>
      <c r="BI9">
        <f t="shared" si="0"/>
        <v>65</v>
      </c>
    </row>
    <row r="10" spans="1:61" x14ac:dyDescent="0.35">
      <c r="A10">
        <v>0</v>
      </c>
      <c r="B10">
        <v>2</v>
      </c>
      <c r="C10">
        <v>3</v>
      </c>
      <c r="D10">
        <v>1</v>
      </c>
      <c r="E10">
        <v>4</v>
      </c>
      <c r="F10">
        <v>2</v>
      </c>
      <c r="G10">
        <v>3</v>
      </c>
      <c r="H10">
        <v>4</v>
      </c>
      <c r="I10">
        <v>1</v>
      </c>
      <c r="J10">
        <v>0</v>
      </c>
      <c r="K10">
        <v>1</v>
      </c>
      <c r="L10">
        <v>4</v>
      </c>
      <c r="M10">
        <v>1</v>
      </c>
      <c r="N10">
        <v>0</v>
      </c>
      <c r="O10">
        <v>4</v>
      </c>
      <c r="P10">
        <v>3</v>
      </c>
      <c r="Q10">
        <v>1</v>
      </c>
      <c r="R10">
        <v>2</v>
      </c>
      <c r="S10">
        <v>3</v>
      </c>
      <c r="T10">
        <v>4</v>
      </c>
      <c r="U10">
        <v>2</v>
      </c>
      <c r="V10">
        <v>0</v>
      </c>
      <c r="W10">
        <v>0</v>
      </c>
      <c r="X10">
        <v>1</v>
      </c>
      <c r="Y10">
        <v>1</v>
      </c>
      <c r="Z10">
        <v>2</v>
      </c>
      <c r="AA10">
        <v>3</v>
      </c>
      <c r="AB10">
        <v>2</v>
      </c>
      <c r="AC10">
        <v>1</v>
      </c>
      <c r="AD10">
        <v>2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2</v>
      </c>
      <c r="AN10">
        <v>3</v>
      </c>
      <c r="AO10">
        <v>2</v>
      </c>
      <c r="AP10">
        <v>2</v>
      </c>
      <c r="AQ10">
        <v>3</v>
      </c>
      <c r="AR10">
        <v>2</v>
      </c>
      <c r="AS10">
        <v>1</v>
      </c>
      <c r="AT10">
        <v>1</v>
      </c>
      <c r="AU10">
        <v>2</v>
      </c>
      <c r="AV10">
        <v>1</v>
      </c>
      <c r="AW10">
        <v>1</v>
      </c>
      <c r="AX10">
        <v>2</v>
      </c>
      <c r="AY10">
        <v>3</v>
      </c>
      <c r="AZ10">
        <v>2</v>
      </c>
      <c r="BA10">
        <v>1</v>
      </c>
      <c r="BB10">
        <v>2</v>
      </c>
      <c r="BC10">
        <v>3</v>
      </c>
      <c r="BD10">
        <v>4</v>
      </c>
      <c r="BE10">
        <v>1</v>
      </c>
      <c r="BF10">
        <v>1</v>
      </c>
      <c r="BG10">
        <v>1</v>
      </c>
      <c r="BH10">
        <v>4</v>
      </c>
      <c r="BI10">
        <f t="shared" si="0"/>
        <v>109</v>
      </c>
    </row>
    <row r="11" spans="1:61" x14ac:dyDescent="0.35">
      <c r="A11">
        <v>1</v>
      </c>
      <c r="B11">
        <v>2</v>
      </c>
      <c r="C11">
        <v>3</v>
      </c>
      <c r="D11">
        <v>1</v>
      </c>
      <c r="E11">
        <v>1</v>
      </c>
      <c r="F11">
        <v>2</v>
      </c>
      <c r="G11">
        <v>3</v>
      </c>
      <c r="H11">
        <v>1</v>
      </c>
      <c r="I11">
        <v>1</v>
      </c>
      <c r="J11">
        <v>1</v>
      </c>
      <c r="K11">
        <v>3</v>
      </c>
      <c r="L11">
        <v>4</v>
      </c>
      <c r="M11">
        <v>2</v>
      </c>
      <c r="N11">
        <v>1</v>
      </c>
      <c r="O11">
        <v>4</v>
      </c>
      <c r="P11">
        <v>4</v>
      </c>
      <c r="Q11">
        <v>1</v>
      </c>
      <c r="R11">
        <v>0</v>
      </c>
      <c r="S11">
        <v>1</v>
      </c>
      <c r="T11">
        <v>0</v>
      </c>
      <c r="U11">
        <v>0</v>
      </c>
      <c r="V11">
        <v>1</v>
      </c>
      <c r="W11">
        <v>3</v>
      </c>
      <c r="X11">
        <v>2</v>
      </c>
      <c r="Y11">
        <v>1</v>
      </c>
      <c r="Z11">
        <v>1</v>
      </c>
      <c r="AA11">
        <v>2</v>
      </c>
      <c r="AB11">
        <v>1</v>
      </c>
      <c r="AC11">
        <v>1</v>
      </c>
      <c r="AD11">
        <v>2</v>
      </c>
      <c r="AE11">
        <v>1</v>
      </c>
      <c r="AF11">
        <v>0</v>
      </c>
      <c r="AG11">
        <v>1</v>
      </c>
      <c r="AH11">
        <v>1</v>
      </c>
      <c r="AI11">
        <v>2</v>
      </c>
      <c r="AJ11">
        <v>1</v>
      </c>
      <c r="AK11">
        <v>1</v>
      </c>
      <c r="AL11">
        <v>2</v>
      </c>
      <c r="AM11">
        <v>3</v>
      </c>
      <c r="AN11">
        <v>4</v>
      </c>
      <c r="AO11">
        <v>3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1</v>
      </c>
      <c r="AV11">
        <v>0</v>
      </c>
      <c r="AW11">
        <v>1</v>
      </c>
      <c r="AX11">
        <v>2</v>
      </c>
      <c r="AY11">
        <v>3</v>
      </c>
      <c r="AZ11">
        <v>1</v>
      </c>
      <c r="BA11">
        <v>1</v>
      </c>
      <c r="BB11">
        <v>0</v>
      </c>
      <c r="BC11">
        <v>1</v>
      </c>
      <c r="BD11">
        <v>0</v>
      </c>
      <c r="BE11">
        <v>1</v>
      </c>
      <c r="BF11">
        <v>0</v>
      </c>
      <c r="BG11">
        <v>0</v>
      </c>
      <c r="BH11">
        <v>0</v>
      </c>
      <c r="BI11">
        <f t="shared" si="0"/>
        <v>80</v>
      </c>
    </row>
    <row r="12" spans="1:61" x14ac:dyDescent="0.35">
      <c r="A12">
        <v>2</v>
      </c>
      <c r="B12">
        <v>2</v>
      </c>
      <c r="C12">
        <v>3</v>
      </c>
      <c r="D12">
        <v>1</v>
      </c>
      <c r="E12">
        <v>4</v>
      </c>
      <c r="F12">
        <v>2</v>
      </c>
      <c r="G12">
        <v>2</v>
      </c>
      <c r="H12">
        <v>4</v>
      </c>
      <c r="I12">
        <v>1</v>
      </c>
      <c r="J12">
        <v>2</v>
      </c>
      <c r="K12">
        <v>3</v>
      </c>
      <c r="L12">
        <v>4</v>
      </c>
      <c r="M12">
        <v>3</v>
      </c>
      <c r="N12">
        <v>2</v>
      </c>
      <c r="O12">
        <v>4</v>
      </c>
      <c r="P12">
        <v>4</v>
      </c>
      <c r="Q12">
        <v>1</v>
      </c>
      <c r="R12">
        <v>1</v>
      </c>
      <c r="S12">
        <v>3</v>
      </c>
      <c r="T12">
        <v>4</v>
      </c>
      <c r="U12">
        <v>1</v>
      </c>
      <c r="V12">
        <v>2</v>
      </c>
      <c r="W12">
        <v>2</v>
      </c>
      <c r="X12">
        <v>4</v>
      </c>
      <c r="Y12">
        <v>1</v>
      </c>
      <c r="Z12">
        <v>2</v>
      </c>
      <c r="AA12">
        <v>3</v>
      </c>
      <c r="AB12">
        <v>2</v>
      </c>
      <c r="AC12">
        <v>1</v>
      </c>
      <c r="AD12">
        <v>0</v>
      </c>
      <c r="AE12">
        <v>1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</v>
      </c>
      <c r="AL12">
        <v>2</v>
      </c>
      <c r="AM12">
        <v>3</v>
      </c>
      <c r="AN12">
        <v>4</v>
      </c>
      <c r="AO12">
        <v>3</v>
      </c>
      <c r="AP12">
        <v>0</v>
      </c>
      <c r="AQ12">
        <v>0</v>
      </c>
      <c r="AR12">
        <v>0</v>
      </c>
      <c r="AS12">
        <v>0</v>
      </c>
      <c r="AT12">
        <v>1</v>
      </c>
      <c r="AU12">
        <v>1</v>
      </c>
      <c r="AV12">
        <v>0</v>
      </c>
      <c r="AW12">
        <v>1</v>
      </c>
      <c r="AX12">
        <v>2</v>
      </c>
      <c r="AY12">
        <v>3</v>
      </c>
      <c r="AZ12">
        <v>3</v>
      </c>
      <c r="BA12">
        <v>1</v>
      </c>
      <c r="BB12">
        <v>2</v>
      </c>
      <c r="BC12">
        <v>3</v>
      </c>
      <c r="BD12">
        <v>4</v>
      </c>
      <c r="BE12">
        <v>1</v>
      </c>
      <c r="BF12">
        <v>2</v>
      </c>
      <c r="BG12">
        <v>3</v>
      </c>
      <c r="BH12">
        <v>4</v>
      </c>
      <c r="BI12">
        <f t="shared" si="0"/>
        <v>115</v>
      </c>
    </row>
    <row r="13" spans="1:61" x14ac:dyDescent="0.35">
      <c r="A13">
        <v>1</v>
      </c>
      <c r="B13">
        <v>2</v>
      </c>
      <c r="C13">
        <v>3</v>
      </c>
      <c r="D13">
        <v>1</v>
      </c>
      <c r="E13">
        <v>4</v>
      </c>
      <c r="F13">
        <v>2</v>
      </c>
      <c r="G13">
        <v>2</v>
      </c>
      <c r="H13">
        <v>4</v>
      </c>
      <c r="I13">
        <v>1</v>
      </c>
      <c r="J13">
        <v>1</v>
      </c>
      <c r="K13">
        <v>2</v>
      </c>
      <c r="L13">
        <v>4</v>
      </c>
      <c r="M13">
        <v>2</v>
      </c>
      <c r="N13">
        <v>1</v>
      </c>
      <c r="O13">
        <v>4</v>
      </c>
      <c r="P13">
        <v>4</v>
      </c>
      <c r="Q13">
        <v>1</v>
      </c>
      <c r="R13">
        <v>1</v>
      </c>
      <c r="S13">
        <v>3</v>
      </c>
      <c r="T13">
        <v>4</v>
      </c>
      <c r="U13">
        <v>1</v>
      </c>
      <c r="V13">
        <v>1</v>
      </c>
      <c r="W13">
        <v>2</v>
      </c>
      <c r="X13">
        <v>4</v>
      </c>
      <c r="Y13">
        <v>1</v>
      </c>
      <c r="Z13">
        <v>2</v>
      </c>
      <c r="AA13">
        <v>1</v>
      </c>
      <c r="AB13">
        <v>2</v>
      </c>
      <c r="AC13">
        <v>1</v>
      </c>
      <c r="AD13">
        <v>0</v>
      </c>
      <c r="AE13">
        <v>1</v>
      </c>
      <c r="AF13">
        <v>4</v>
      </c>
      <c r="AG13">
        <v>0</v>
      </c>
      <c r="AH13">
        <v>2</v>
      </c>
      <c r="AI13">
        <v>2</v>
      </c>
      <c r="AJ13">
        <v>0</v>
      </c>
      <c r="AK13">
        <v>1</v>
      </c>
      <c r="AL13">
        <v>2</v>
      </c>
      <c r="AM13">
        <v>3</v>
      </c>
      <c r="AN13">
        <v>4</v>
      </c>
      <c r="AO13">
        <v>3</v>
      </c>
      <c r="AP13">
        <v>0</v>
      </c>
      <c r="AQ13">
        <v>0</v>
      </c>
      <c r="AR13">
        <v>0</v>
      </c>
      <c r="AS13">
        <v>1</v>
      </c>
      <c r="AT13">
        <v>0</v>
      </c>
      <c r="AU13">
        <v>2</v>
      </c>
      <c r="AV13">
        <v>1</v>
      </c>
      <c r="AW13">
        <v>1</v>
      </c>
      <c r="AX13">
        <v>2</v>
      </c>
      <c r="AY13">
        <v>3</v>
      </c>
      <c r="AZ13">
        <v>2</v>
      </c>
      <c r="BA13">
        <v>1</v>
      </c>
      <c r="BB13">
        <v>1</v>
      </c>
      <c r="BC13">
        <v>3</v>
      </c>
      <c r="BD13">
        <v>0</v>
      </c>
      <c r="BE13">
        <v>1</v>
      </c>
      <c r="BF13">
        <v>1</v>
      </c>
      <c r="BG13">
        <v>2</v>
      </c>
      <c r="BH13">
        <v>0</v>
      </c>
      <c r="BI13">
        <f t="shared" si="0"/>
        <v>105</v>
      </c>
    </row>
    <row r="14" spans="1:61" x14ac:dyDescent="0.35">
      <c r="A14">
        <v>0</v>
      </c>
      <c r="B14">
        <v>0</v>
      </c>
      <c r="C14">
        <v>3</v>
      </c>
      <c r="D14">
        <v>1</v>
      </c>
      <c r="E14">
        <v>0</v>
      </c>
      <c r="F14">
        <v>2</v>
      </c>
      <c r="G14">
        <v>3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4</v>
      </c>
      <c r="Q14">
        <v>0</v>
      </c>
      <c r="R14">
        <v>1</v>
      </c>
      <c r="S14">
        <v>0</v>
      </c>
      <c r="T14">
        <v>0</v>
      </c>
      <c r="U14">
        <v>1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1</v>
      </c>
      <c r="AD14">
        <v>0</v>
      </c>
      <c r="AE14">
        <v>1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</v>
      </c>
      <c r="AL14">
        <v>0</v>
      </c>
      <c r="AM14">
        <v>0</v>
      </c>
      <c r="AN14">
        <v>1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1</v>
      </c>
      <c r="AX14">
        <v>2</v>
      </c>
      <c r="AY14">
        <v>1</v>
      </c>
      <c r="AZ14">
        <v>1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f t="shared" si="0"/>
        <v>24</v>
      </c>
    </row>
    <row r="15" spans="1:61" x14ac:dyDescent="0.35">
      <c r="A15">
        <v>1</v>
      </c>
      <c r="B15">
        <v>2</v>
      </c>
      <c r="C15">
        <v>3</v>
      </c>
      <c r="D15">
        <v>1</v>
      </c>
      <c r="E15">
        <v>2</v>
      </c>
      <c r="F15">
        <v>2</v>
      </c>
      <c r="G15">
        <v>1</v>
      </c>
      <c r="H15">
        <v>2</v>
      </c>
      <c r="I15">
        <v>0</v>
      </c>
      <c r="J15">
        <v>1</v>
      </c>
      <c r="K15">
        <v>3</v>
      </c>
      <c r="L15">
        <v>4</v>
      </c>
      <c r="M15">
        <v>3</v>
      </c>
      <c r="N15">
        <v>1</v>
      </c>
      <c r="O15">
        <v>4</v>
      </c>
      <c r="P15">
        <v>4</v>
      </c>
      <c r="Q15">
        <v>1</v>
      </c>
      <c r="R15">
        <v>2</v>
      </c>
      <c r="S15">
        <v>3</v>
      </c>
      <c r="T15">
        <v>2</v>
      </c>
      <c r="U15">
        <v>2</v>
      </c>
      <c r="V15">
        <v>1</v>
      </c>
      <c r="W15">
        <v>0</v>
      </c>
      <c r="X15">
        <v>1</v>
      </c>
      <c r="Y15">
        <v>1</v>
      </c>
      <c r="Z15">
        <v>2</v>
      </c>
      <c r="AA15">
        <v>3</v>
      </c>
      <c r="AB15">
        <v>4</v>
      </c>
      <c r="AC15">
        <v>1</v>
      </c>
      <c r="AD15">
        <v>2</v>
      </c>
      <c r="AE15">
        <v>1</v>
      </c>
      <c r="AF15">
        <v>2</v>
      </c>
      <c r="AG15">
        <v>0</v>
      </c>
      <c r="AH15">
        <v>0</v>
      </c>
      <c r="AI15">
        <v>1</v>
      </c>
      <c r="AJ15">
        <v>0</v>
      </c>
      <c r="AK15">
        <v>1</v>
      </c>
      <c r="AL15">
        <v>2</v>
      </c>
      <c r="AM15">
        <v>3</v>
      </c>
      <c r="AN15">
        <v>4</v>
      </c>
      <c r="AO15">
        <v>3</v>
      </c>
      <c r="AP15">
        <v>0</v>
      </c>
      <c r="AQ15">
        <v>3</v>
      </c>
      <c r="AR15">
        <v>0</v>
      </c>
      <c r="AS15">
        <v>1</v>
      </c>
      <c r="AT15">
        <v>1</v>
      </c>
      <c r="AU15">
        <v>0</v>
      </c>
      <c r="AV15">
        <v>1</v>
      </c>
      <c r="AW15">
        <v>1</v>
      </c>
      <c r="AX15">
        <v>2</v>
      </c>
      <c r="AY15">
        <v>3</v>
      </c>
      <c r="AZ15">
        <v>2</v>
      </c>
      <c r="BA15">
        <v>1</v>
      </c>
      <c r="BB15">
        <v>0</v>
      </c>
      <c r="BC15">
        <v>3</v>
      </c>
      <c r="BD15">
        <v>0</v>
      </c>
      <c r="BE15">
        <v>1</v>
      </c>
      <c r="BF15">
        <v>1</v>
      </c>
      <c r="BG15">
        <v>0</v>
      </c>
      <c r="BH15">
        <v>1</v>
      </c>
      <c r="BI15">
        <f t="shared" si="0"/>
        <v>97</v>
      </c>
    </row>
    <row r="16" spans="1:61" x14ac:dyDescent="0.35">
      <c r="A16">
        <v>0</v>
      </c>
      <c r="B16">
        <v>2</v>
      </c>
      <c r="C16">
        <v>0</v>
      </c>
      <c r="D16">
        <v>1</v>
      </c>
      <c r="E16">
        <v>1</v>
      </c>
      <c r="F16">
        <v>1</v>
      </c>
      <c r="G16">
        <v>0</v>
      </c>
      <c r="H16">
        <v>1</v>
      </c>
      <c r="I16">
        <v>0</v>
      </c>
      <c r="J16">
        <v>0</v>
      </c>
      <c r="K16">
        <v>0</v>
      </c>
      <c r="L16">
        <v>1</v>
      </c>
      <c r="M16">
        <v>0</v>
      </c>
      <c r="N16">
        <v>0</v>
      </c>
      <c r="O16">
        <v>1</v>
      </c>
      <c r="P16">
        <v>4</v>
      </c>
      <c r="Q16">
        <v>1</v>
      </c>
      <c r="R16">
        <v>2</v>
      </c>
      <c r="S16">
        <v>3</v>
      </c>
      <c r="T16">
        <v>0</v>
      </c>
      <c r="U16">
        <v>2</v>
      </c>
      <c r="V16">
        <v>1</v>
      </c>
      <c r="W16">
        <v>2</v>
      </c>
      <c r="X16">
        <v>1</v>
      </c>
      <c r="Y16">
        <v>1</v>
      </c>
      <c r="Z16">
        <v>2</v>
      </c>
      <c r="AA16">
        <v>3</v>
      </c>
      <c r="AB16">
        <v>2</v>
      </c>
      <c r="AC16">
        <v>1</v>
      </c>
      <c r="AD16">
        <v>2</v>
      </c>
      <c r="AE16">
        <v>1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</v>
      </c>
      <c r="AL16">
        <v>2</v>
      </c>
      <c r="AM16">
        <v>3</v>
      </c>
      <c r="AN16">
        <v>1</v>
      </c>
      <c r="AO16">
        <v>3</v>
      </c>
      <c r="AP16">
        <v>0</v>
      </c>
      <c r="AQ16">
        <v>0</v>
      </c>
      <c r="AR16">
        <v>0</v>
      </c>
      <c r="AS16">
        <v>1</v>
      </c>
      <c r="AT16">
        <v>1</v>
      </c>
      <c r="AU16">
        <v>1</v>
      </c>
      <c r="AV16">
        <v>1</v>
      </c>
      <c r="AW16">
        <v>1</v>
      </c>
      <c r="AX16">
        <v>2</v>
      </c>
      <c r="AY16">
        <v>3</v>
      </c>
      <c r="AZ16">
        <v>4</v>
      </c>
      <c r="BA16">
        <v>1</v>
      </c>
      <c r="BB16">
        <v>1</v>
      </c>
      <c r="BC16">
        <v>0</v>
      </c>
      <c r="BD16">
        <v>0</v>
      </c>
      <c r="BE16">
        <v>1</v>
      </c>
      <c r="BF16">
        <v>1</v>
      </c>
      <c r="BG16">
        <v>3</v>
      </c>
      <c r="BH16">
        <v>1</v>
      </c>
      <c r="BI16">
        <f t="shared" si="0"/>
        <v>68</v>
      </c>
    </row>
    <row r="17" spans="1:61" x14ac:dyDescent="0.35">
      <c r="A17">
        <v>0</v>
      </c>
      <c r="B17">
        <v>0</v>
      </c>
      <c r="C17">
        <v>0</v>
      </c>
      <c r="D17">
        <v>1</v>
      </c>
      <c r="E17">
        <v>1</v>
      </c>
      <c r="F17">
        <v>2</v>
      </c>
      <c r="G17">
        <v>0</v>
      </c>
      <c r="H17">
        <v>1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4</v>
      </c>
      <c r="Q17">
        <v>1</v>
      </c>
      <c r="R17">
        <v>2</v>
      </c>
      <c r="S17">
        <v>0</v>
      </c>
      <c r="T17">
        <v>3</v>
      </c>
      <c r="U17">
        <v>2</v>
      </c>
      <c r="V17">
        <v>0</v>
      </c>
      <c r="W17">
        <v>2</v>
      </c>
      <c r="X17">
        <v>1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1</v>
      </c>
      <c r="AX17">
        <v>2</v>
      </c>
      <c r="AY17">
        <v>3</v>
      </c>
      <c r="AZ17">
        <v>0</v>
      </c>
      <c r="BA17">
        <v>1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f t="shared" si="0"/>
        <v>27</v>
      </c>
    </row>
    <row r="18" spans="1:61" x14ac:dyDescent="0.35">
      <c r="A18">
        <v>2</v>
      </c>
      <c r="B18">
        <v>2</v>
      </c>
      <c r="C18">
        <v>3</v>
      </c>
      <c r="D18">
        <v>1</v>
      </c>
      <c r="E18">
        <v>2</v>
      </c>
      <c r="F18">
        <v>2</v>
      </c>
      <c r="G18">
        <v>1</v>
      </c>
      <c r="H18">
        <v>2</v>
      </c>
      <c r="I18">
        <v>1</v>
      </c>
      <c r="J18">
        <v>2</v>
      </c>
      <c r="K18">
        <v>1</v>
      </c>
      <c r="L18">
        <v>4</v>
      </c>
      <c r="M18">
        <v>1</v>
      </c>
      <c r="N18">
        <v>2</v>
      </c>
      <c r="O18">
        <v>4</v>
      </c>
      <c r="P18">
        <v>4</v>
      </c>
      <c r="Q18">
        <v>1</v>
      </c>
      <c r="R18">
        <v>2</v>
      </c>
      <c r="S18">
        <v>3</v>
      </c>
      <c r="T18">
        <v>4</v>
      </c>
      <c r="U18">
        <v>2</v>
      </c>
      <c r="V18">
        <v>1</v>
      </c>
      <c r="W18">
        <v>0</v>
      </c>
      <c r="X18">
        <v>1</v>
      </c>
      <c r="Y18">
        <v>1</v>
      </c>
      <c r="Z18">
        <v>2</v>
      </c>
      <c r="AA18">
        <v>3</v>
      </c>
      <c r="AB18">
        <v>2</v>
      </c>
      <c r="AC18">
        <v>1</v>
      </c>
      <c r="AD18">
        <v>1</v>
      </c>
      <c r="AE18">
        <v>1</v>
      </c>
      <c r="AF18">
        <v>0</v>
      </c>
      <c r="AG18">
        <v>1</v>
      </c>
      <c r="AH18">
        <v>0</v>
      </c>
      <c r="AI18">
        <v>0</v>
      </c>
      <c r="AJ18">
        <v>1</v>
      </c>
      <c r="AK18">
        <v>1</v>
      </c>
      <c r="AL18">
        <v>2</v>
      </c>
      <c r="AM18">
        <v>3</v>
      </c>
      <c r="AN18">
        <v>4</v>
      </c>
      <c r="AO18">
        <v>3</v>
      </c>
      <c r="AP18">
        <v>2</v>
      </c>
      <c r="AQ18">
        <v>3</v>
      </c>
      <c r="AR18">
        <v>2</v>
      </c>
      <c r="AS18">
        <v>1</v>
      </c>
      <c r="AT18">
        <v>1</v>
      </c>
      <c r="AU18">
        <v>1</v>
      </c>
      <c r="AV18">
        <v>1</v>
      </c>
      <c r="AW18">
        <v>1</v>
      </c>
      <c r="AX18">
        <v>2</v>
      </c>
      <c r="AY18">
        <v>3</v>
      </c>
      <c r="AZ18">
        <v>2</v>
      </c>
      <c r="BA18">
        <v>1</v>
      </c>
      <c r="BB18">
        <v>2</v>
      </c>
      <c r="BC18">
        <v>3</v>
      </c>
      <c r="BD18">
        <v>4</v>
      </c>
      <c r="BE18">
        <v>1</v>
      </c>
      <c r="BF18">
        <v>1</v>
      </c>
      <c r="BG18">
        <v>1</v>
      </c>
      <c r="BH18">
        <v>4</v>
      </c>
      <c r="BI18">
        <f t="shared" si="0"/>
        <v>110</v>
      </c>
    </row>
    <row r="19" spans="1:61" x14ac:dyDescent="0.35">
      <c r="A19">
        <v>0</v>
      </c>
      <c r="B19">
        <v>2</v>
      </c>
      <c r="C19">
        <v>1</v>
      </c>
      <c r="D19">
        <v>1</v>
      </c>
      <c r="E19">
        <v>1</v>
      </c>
      <c r="F19">
        <v>0</v>
      </c>
      <c r="G19">
        <v>0</v>
      </c>
      <c r="H19">
        <v>1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0</v>
      </c>
      <c r="W19">
        <v>2</v>
      </c>
      <c r="X19">
        <v>0</v>
      </c>
      <c r="Y19">
        <v>0</v>
      </c>
      <c r="Z19">
        <v>0</v>
      </c>
      <c r="AA19">
        <v>1</v>
      </c>
      <c r="AB19">
        <v>0</v>
      </c>
      <c r="AC19">
        <v>1</v>
      </c>
      <c r="AD19">
        <v>2</v>
      </c>
      <c r="AE19">
        <v>1</v>
      </c>
      <c r="AF19">
        <v>1</v>
      </c>
      <c r="AG19">
        <v>1</v>
      </c>
      <c r="AH19">
        <v>0</v>
      </c>
      <c r="AI19">
        <v>0</v>
      </c>
      <c r="AJ19">
        <v>1</v>
      </c>
      <c r="AK19">
        <v>0</v>
      </c>
      <c r="AL19">
        <v>2</v>
      </c>
      <c r="AM19">
        <v>1</v>
      </c>
      <c r="AN19">
        <v>1</v>
      </c>
      <c r="AO19">
        <v>1</v>
      </c>
      <c r="AP19">
        <v>0</v>
      </c>
      <c r="AQ19">
        <v>1</v>
      </c>
      <c r="AR19">
        <v>1</v>
      </c>
      <c r="AS19">
        <v>1</v>
      </c>
      <c r="AT19">
        <v>2</v>
      </c>
      <c r="AU19">
        <v>1</v>
      </c>
      <c r="AV19">
        <v>1</v>
      </c>
      <c r="AW19">
        <v>1</v>
      </c>
      <c r="AX19">
        <v>0</v>
      </c>
      <c r="AY19">
        <v>0</v>
      </c>
      <c r="AZ19">
        <v>1</v>
      </c>
      <c r="BA19">
        <v>1</v>
      </c>
      <c r="BB19">
        <v>2</v>
      </c>
      <c r="BC19">
        <v>0</v>
      </c>
      <c r="BD19">
        <v>1</v>
      </c>
      <c r="BE19">
        <v>0</v>
      </c>
      <c r="BF19">
        <v>0</v>
      </c>
      <c r="BG19">
        <v>0</v>
      </c>
      <c r="BH19">
        <v>0</v>
      </c>
      <c r="BI19">
        <f t="shared" si="0"/>
        <v>40</v>
      </c>
    </row>
    <row r="20" spans="1:61" x14ac:dyDescent="0.35">
      <c r="A20">
        <v>0</v>
      </c>
      <c r="B20">
        <v>1</v>
      </c>
      <c r="C20">
        <v>2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1</v>
      </c>
      <c r="R20">
        <v>2</v>
      </c>
      <c r="S20">
        <v>2</v>
      </c>
      <c r="T20">
        <v>1</v>
      </c>
      <c r="U20">
        <v>4</v>
      </c>
      <c r="V20">
        <v>2</v>
      </c>
      <c r="W20">
        <v>1</v>
      </c>
      <c r="X20">
        <v>2</v>
      </c>
      <c r="Y20">
        <v>1</v>
      </c>
      <c r="Z20">
        <v>0</v>
      </c>
      <c r="AA20">
        <v>0</v>
      </c>
      <c r="AB20">
        <v>0</v>
      </c>
      <c r="AC20">
        <v>1</v>
      </c>
      <c r="AD20">
        <v>2</v>
      </c>
      <c r="AE20">
        <v>1</v>
      </c>
      <c r="AF20">
        <v>0</v>
      </c>
      <c r="AG20">
        <v>1</v>
      </c>
      <c r="AH20">
        <v>0</v>
      </c>
      <c r="AI20">
        <v>0</v>
      </c>
      <c r="AJ20">
        <v>1</v>
      </c>
      <c r="AK20">
        <v>0</v>
      </c>
      <c r="AL20">
        <v>0</v>
      </c>
      <c r="AM20">
        <v>1</v>
      </c>
      <c r="AN20">
        <v>1</v>
      </c>
      <c r="AO20">
        <v>1</v>
      </c>
      <c r="AP20">
        <v>2</v>
      </c>
      <c r="AQ20">
        <v>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1</v>
      </c>
      <c r="AX20">
        <v>2</v>
      </c>
      <c r="AY20">
        <v>0</v>
      </c>
      <c r="AZ20">
        <v>0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2</v>
      </c>
      <c r="BG20">
        <v>1</v>
      </c>
      <c r="BH20">
        <v>0</v>
      </c>
      <c r="BI20">
        <f t="shared" si="0"/>
        <v>46</v>
      </c>
    </row>
    <row r="21" spans="1:61" x14ac:dyDescent="0.35">
      <c r="A21">
        <v>2</v>
      </c>
      <c r="B21">
        <v>2</v>
      </c>
      <c r="C21">
        <v>3</v>
      </c>
      <c r="D21">
        <v>1</v>
      </c>
      <c r="E21">
        <v>4</v>
      </c>
      <c r="F21">
        <v>2</v>
      </c>
      <c r="G21">
        <v>3</v>
      </c>
      <c r="H21">
        <v>4</v>
      </c>
      <c r="I21">
        <v>1</v>
      </c>
      <c r="J21">
        <v>2</v>
      </c>
      <c r="K21">
        <v>3</v>
      </c>
      <c r="L21">
        <v>4</v>
      </c>
      <c r="M21">
        <v>3</v>
      </c>
      <c r="N21">
        <v>2</v>
      </c>
      <c r="O21">
        <v>1</v>
      </c>
      <c r="P21">
        <v>4</v>
      </c>
      <c r="Q21">
        <v>1</v>
      </c>
      <c r="R21">
        <v>2</v>
      </c>
      <c r="S21">
        <v>3</v>
      </c>
      <c r="T21">
        <v>4</v>
      </c>
      <c r="U21">
        <v>2</v>
      </c>
      <c r="V21">
        <v>2</v>
      </c>
      <c r="W21">
        <v>3</v>
      </c>
      <c r="X21">
        <v>4</v>
      </c>
      <c r="Y21">
        <v>1</v>
      </c>
      <c r="Z21">
        <v>2</v>
      </c>
      <c r="AA21">
        <v>3</v>
      </c>
      <c r="AB21">
        <v>2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</v>
      </c>
      <c r="AL21">
        <v>2</v>
      </c>
      <c r="AM21">
        <v>1</v>
      </c>
      <c r="AN21">
        <v>0</v>
      </c>
      <c r="AO21">
        <v>1</v>
      </c>
      <c r="AP21">
        <v>2</v>
      </c>
      <c r="AQ21">
        <v>3</v>
      </c>
      <c r="AR21">
        <v>1</v>
      </c>
      <c r="AS21">
        <v>0</v>
      </c>
      <c r="AT21">
        <v>1</v>
      </c>
      <c r="AU21">
        <v>2</v>
      </c>
      <c r="AV21">
        <v>0</v>
      </c>
      <c r="AW21">
        <v>1</v>
      </c>
      <c r="AX21">
        <v>2</v>
      </c>
      <c r="AY21">
        <v>2</v>
      </c>
      <c r="AZ21">
        <v>1</v>
      </c>
      <c r="BA21">
        <v>1</v>
      </c>
      <c r="BB21">
        <v>0</v>
      </c>
      <c r="BC21">
        <v>0</v>
      </c>
      <c r="BD21">
        <v>0</v>
      </c>
      <c r="BE21">
        <v>1</v>
      </c>
      <c r="BF21">
        <v>1</v>
      </c>
      <c r="BG21">
        <v>1</v>
      </c>
      <c r="BH21">
        <v>2</v>
      </c>
      <c r="BI21">
        <f t="shared" si="0"/>
        <v>96</v>
      </c>
    </row>
    <row r="22" spans="1:61" x14ac:dyDescent="0.35">
      <c r="A22">
        <v>0</v>
      </c>
      <c r="B22">
        <v>2</v>
      </c>
      <c r="C22">
        <v>3</v>
      </c>
      <c r="D22">
        <v>1</v>
      </c>
      <c r="E22">
        <v>0</v>
      </c>
      <c r="F22">
        <v>1</v>
      </c>
      <c r="G22">
        <v>0</v>
      </c>
      <c r="H22">
        <v>0</v>
      </c>
      <c r="I22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2</v>
      </c>
      <c r="AA22">
        <v>3</v>
      </c>
      <c r="AB22">
        <v>2</v>
      </c>
      <c r="AC22">
        <v>1</v>
      </c>
      <c r="AD22">
        <v>1</v>
      </c>
      <c r="AE22">
        <v>1</v>
      </c>
      <c r="AF22">
        <v>0</v>
      </c>
      <c r="AG22">
        <v>1</v>
      </c>
      <c r="AH22">
        <v>0</v>
      </c>
      <c r="AI22">
        <v>0</v>
      </c>
      <c r="AJ22">
        <v>1</v>
      </c>
      <c r="AK22">
        <v>1</v>
      </c>
      <c r="AL22">
        <v>2</v>
      </c>
      <c r="AM22">
        <v>3</v>
      </c>
      <c r="AN22">
        <v>3</v>
      </c>
      <c r="AO22">
        <v>3</v>
      </c>
      <c r="AP22">
        <v>0</v>
      </c>
      <c r="AQ22">
        <v>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1</v>
      </c>
      <c r="AX22">
        <v>1</v>
      </c>
      <c r="AY22">
        <v>2</v>
      </c>
      <c r="AZ22">
        <v>0</v>
      </c>
      <c r="BA22">
        <v>1</v>
      </c>
      <c r="BB22">
        <v>2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f t="shared" si="0"/>
        <v>43</v>
      </c>
    </row>
    <row r="23" spans="1:61" x14ac:dyDescent="0.35">
      <c r="A23" s="18">
        <v>1</v>
      </c>
      <c r="B23" s="18">
        <v>2</v>
      </c>
      <c r="C23" s="18">
        <v>3</v>
      </c>
      <c r="D23" s="18">
        <v>1</v>
      </c>
      <c r="E23" s="18">
        <v>2</v>
      </c>
      <c r="F23" s="18">
        <v>2</v>
      </c>
      <c r="G23" s="18">
        <v>3</v>
      </c>
      <c r="H23" s="18">
        <v>2</v>
      </c>
      <c r="I23" s="18">
        <v>0</v>
      </c>
      <c r="J23" s="18">
        <v>1</v>
      </c>
      <c r="K23" s="18">
        <v>1</v>
      </c>
      <c r="L23" s="18">
        <v>2</v>
      </c>
      <c r="M23" s="18">
        <v>1</v>
      </c>
      <c r="N23" s="18">
        <v>1</v>
      </c>
      <c r="O23" s="18">
        <v>2</v>
      </c>
      <c r="P23" s="18">
        <v>4</v>
      </c>
      <c r="Q23" s="18">
        <v>1</v>
      </c>
      <c r="R23" s="18">
        <v>0</v>
      </c>
      <c r="S23" s="18">
        <v>2</v>
      </c>
      <c r="T23" s="18">
        <v>1</v>
      </c>
      <c r="U23" s="18">
        <v>0</v>
      </c>
      <c r="V23" s="18">
        <v>1</v>
      </c>
      <c r="W23" s="18">
        <v>0</v>
      </c>
      <c r="X23" s="18">
        <v>1</v>
      </c>
      <c r="Y23" s="18">
        <v>1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1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1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>
        <f t="shared" si="0"/>
        <v>37</v>
      </c>
    </row>
    <row r="24" spans="1:61" x14ac:dyDescent="0.35">
      <c r="A24" s="18">
        <v>0</v>
      </c>
      <c r="B24" s="18">
        <v>2</v>
      </c>
      <c r="C24" s="18">
        <v>3</v>
      </c>
      <c r="D24" s="18">
        <v>1</v>
      </c>
      <c r="E24" s="18">
        <v>2</v>
      </c>
      <c r="F24" s="18">
        <v>2</v>
      </c>
      <c r="G24" s="18">
        <v>2</v>
      </c>
      <c r="H24" s="18">
        <v>2</v>
      </c>
      <c r="I24" s="18">
        <v>0</v>
      </c>
      <c r="J24" s="18">
        <v>0</v>
      </c>
      <c r="K24" s="18">
        <v>0</v>
      </c>
      <c r="L24" s="18">
        <v>1</v>
      </c>
      <c r="M24" s="18">
        <v>0</v>
      </c>
      <c r="N24" s="18">
        <v>0</v>
      </c>
      <c r="O24" s="18">
        <v>1</v>
      </c>
      <c r="P24" s="18">
        <v>4</v>
      </c>
      <c r="Q24" s="18">
        <v>1</v>
      </c>
      <c r="R24" s="18">
        <v>0</v>
      </c>
      <c r="S24" s="18">
        <v>2</v>
      </c>
      <c r="T24" s="18">
        <v>1</v>
      </c>
      <c r="U24" s="18">
        <v>0</v>
      </c>
      <c r="V24" s="18">
        <v>0</v>
      </c>
      <c r="W24" s="18">
        <v>1</v>
      </c>
      <c r="X24" s="18">
        <v>2</v>
      </c>
      <c r="Y24" s="18">
        <v>1</v>
      </c>
      <c r="Z24" s="18">
        <v>0</v>
      </c>
      <c r="AA24" s="18">
        <v>0</v>
      </c>
      <c r="AB24" s="18">
        <v>0</v>
      </c>
      <c r="AC24" s="18">
        <v>1</v>
      </c>
      <c r="AD24" s="18">
        <v>0</v>
      </c>
      <c r="AE24" s="18">
        <v>1</v>
      </c>
      <c r="AF24" s="18">
        <v>0</v>
      </c>
      <c r="AG24" s="18">
        <v>1</v>
      </c>
      <c r="AH24" s="18">
        <v>1</v>
      </c>
      <c r="AI24" s="18">
        <v>2</v>
      </c>
      <c r="AJ24" s="18">
        <v>1</v>
      </c>
      <c r="AK24" s="18">
        <v>1</v>
      </c>
      <c r="AL24" s="18">
        <v>0</v>
      </c>
      <c r="AM24" s="18">
        <v>2</v>
      </c>
      <c r="AN24" s="18">
        <v>0</v>
      </c>
      <c r="AO24" s="18">
        <v>2</v>
      </c>
      <c r="AP24" s="18">
        <v>0</v>
      </c>
      <c r="AQ24" s="18">
        <v>0</v>
      </c>
      <c r="AR24" s="18">
        <v>0</v>
      </c>
      <c r="AS24" s="18">
        <v>0</v>
      </c>
      <c r="AT24" s="18">
        <v>0</v>
      </c>
      <c r="AU24" s="18">
        <v>0</v>
      </c>
      <c r="AV24" s="18">
        <v>0</v>
      </c>
      <c r="AW24" s="18">
        <v>1</v>
      </c>
      <c r="AX24" s="18">
        <v>0</v>
      </c>
      <c r="AY24" s="18">
        <v>1</v>
      </c>
      <c r="AZ24" s="18">
        <v>0</v>
      </c>
      <c r="BA24" s="18">
        <v>0</v>
      </c>
      <c r="BB24" s="18">
        <v>0</v>
      </c>
      <c r="BC24" s="18">
        <v>0</v>
      </c>
      <c r="BD24" s="18">
        <v>0</v>
      </c>
      <c r="BE24" s="18">
        <v>1</v>
      </c>
      <c r="BF24" s="18">
        <v>0</v>
      </c>
      <c r="BG24" s="18">
        <v>0</v>
      </c>
      <c r="BH24" s="18">
        <v>2</v>
      </c>
      <c r="BI24">
        <f t="shared" si="0"/>
        <v>45</v>
      </c>
    </row>
    <row r="25" spans="1:61" x14ac:dyDescent="0.35">
      <c r="A25" s="18">
        <v>0</v>
      </c>
      <c r="B25" s="18">
        <v>0</v>
      </c>
      <c r="C25" s="18">
        <v>1</v>
      </c>
      <c r="D25" s="18">
        <v>1</v>
      </c>
      <c r="E25" s="18">
        <v>0</v>
      </c>
      <c r="F25" s="18">
        <v>1</v>
      </c>
      <c r="G25" s="18">
        <v>0</v>
      </c>
      <c r="H25" s="18">
        <v>0</v>
      </c>
      <c r="I25" s="18">
        <v>1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4</v>
      </c>
      <c r="Q25" s="18">
        <v>1</v>
      </c>
      <c r="R25" s="18">
        <v>0</v>
      </c>
      <c r="S25" s="18">
        <v>1</v>
      </c>
      <c r="T25" s="18">
        <v>0</v>
      </c>
      <c r="U25" s="18">
        <v>0</v>
      </c>
      <c r="V25" s="18">
        <v>0</v>
      </c>
      <c r="W25" s="18">
        <v>0</v>
      </c>
      <c r="X25" s="18">
        <v>2</v>
      </c>
      <c r="Y25" s="18">
        <v>1</v>
      </c>
      <c r="Z25" s="18">
        <v>2</v>
      </c>
      <c r="AA25" s="18">
        <v>3</v>
      </c>
      <c r="AB25" s="18">
        <v>2</v>
      </c>
      <c r="AC25" s="18">
        <v>0</v>
      </c>
      <c r="AD25" s="18">
        <v>1</v>
      </c>
      <c r="AE25" s="18">
        <v>0</v>
      </c>
      <c r="AF25" s="18">
        <v>0</v>
      </c>
      <c r="AG25" s="18">
        <v>0</v>
      </c>
      <c r="AH25" s="18">
        <v>0</v>
      </c>
      <c r="AI25" s="18">
        <v>0</v>
      </c>
      <c r="AJ25" s="18">
        <v>0</v>
      </c>
      <c r="AK25" s="18">
        <v>1</v>
      </c>
      <c r="AL25" s="18">
        <v>0</v>
      </c>
      <c r="AM25" s="18">
        <v>0</v>
      </c>
      <c r="AN25" s="18">
        <v>0</v>
      </c>
      <c r="AO25" s="18">
        <v>0</v>
      </c>
      <c r="AP25" s="18">
        <v>0</v>
      </c>
      <c r="AQ25" s="18">
        <v>1</v>
      </c>
      <c r="AR25" s="18">
        <v>2</v>
      </c>
      <c r="AS25" s="18">
        <v>1</v>
      </c>
      <c r="AT25" s="18">
        <v>0</v>
      </c>
      <c r="AU25" s="18">
        <v>0</v>
      </c>
      <c r="AV25" s="18">
        <v>1</v>
      </c>
      <c r="AW25" s="18">
        <v>1</v>
      </c>
      <c r="AX25" s="18">
        <v>0</v>
      </c>
      <c r="AY25" s="18">
        <v>3</v>
      </c>
      <c r="AZ25" s="18">
        <v>0</v>
      </c>
      <c r="BA25" s="18">
        <v>1</v>
      </c>
      <c r="BB25" s="18">
        <v>1</v>
      </c>
      <c r="BC25" s="18">
        <v>2</v>
      </c>
      <c r="BD25" s="18">
        <v>0</v>
      </c>
      <c r="BE25" s="18">
        <v>1</v>
      </c>
      <c r="BF25" s="18">
        <v>0</v>
      </c>
      <c r="BG25" s="18">
        <v>0</v>
      </c>
      <c r="BH25" s="18">
        <v>2</v>
      </c>
      <c r="BI25">
        <f t="shared" si="0"/>
        <v>38</v>
      </c>
    </row>
    <row r="26" spans="1:61" x14ac:dyDescent="0.35">
      <c r="A26" s="18">
        <v>0</v>
      </c>
      <c r="B26" s="18">
        <v>1</v>
      </c>
      <c r="C26" s="18">
        <v>3</v>
      </c>
      <c r="D26" s="18">
        <v>1</v>
      </c>
      <c r="E26" s="18">
        <v>0</v>
      </c>
      <c r="F26" s="18">
        <v>1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2</v>
      </c>
      <c r="Q26" s="18">
        <v>1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1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2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1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1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>
        <f t="shared" si="0"/>
        <v>14</v>
      </c>
    </row>
    <row r="27" spans="1:61" x14ac:dyDescent="0.35">
      <c r="A27" s="18">
        <v>2</v>
      </c>
      <c r="B27" s="18">
        <v>1</v>
      </c>
      <c r="C27" s="18">
        <v>0</v>
      </c>
      <c r="D27" s="18">
        <v>1</v>
      </c>
      <c r="E27" s="18">
        <v>3</v>
      </c>
      <c r="F27" s="18">
        <v>2</v>
      </c>
      <c r="G27" s="18">
        <v>0</v>
      </c>
      <c r="H27" s="18">
        <v>3</v>
      </c>
      <c r="I27" s="18">
        <v>0</v>
      </c>
      <c r="J27" s="18">
        <v>2</v>
      </c>
      <c r="K27" s="18">
        <v>1</v>
      </c>
      <c r="L27" s="18">
        <v>1</v>
      </c>
      <c r="M27" s="18">
        <v>1</v>
      </c>
      <c r="N27" s="18">
        <v>2</v>
      </c>
      <c r="O27" s="18">
        <v>1</v>
      </c>
      <c r="P27" s="18">
        <v>0</v>
      </c>
      <c r="Q27" s="18">
        <v>1</v>
      </c>
      <c r="R27" s="18">
        <v>1</v>
      </c>
      <c r="S27" s="18">
        <v>0</v>
      </c>
      <c r="T27" s="18">
        <v>2</v>
      </c>
      <c r="U27" s="18">
        <v>1</v>
      </c>
      <c r="V27" s="18">
        <v>2</v>
      </c>
      <c r="W27" s="18">
        <v>0</v>
      </c>
      <c r="X27" s="18">
        <v>0</v>
      </c>
      <c r="Y27" s="18">
        <v>1</v>
      </c>
      <c r="Z27" s="18">
        <v>0</v>
      </c>
      <c r="AA27" s="18">
        <v>2</v>
      </c>
      <c r="AB27" s="18">
        <v>0</v>
      </c>
      <c r="AC27" s="18">
        <v>1</v>
      </c>
      <c r="AD27" s="18">
        <v>0</v>
      </c>
      <c r="AE27" s="18">
        <v>1</v>
      </c>
      <c r="AF27" s="18">
        <v>0</v>
      </c>
      <c r="AG27" s="18">
        <v>1</v>
      </c>
      <c r="AH27" s="18">
        <v>1</v>
      </c>
      <c r="AI27" s="18">
        <v>0</v>
      </c>
      <c r="AJ27" s="18">
        <v>1</v>
      </c>
      <c r="AK27" s="18">
        <v>0</v>
      </c>
      <c r="AL27" s="18">
        <v>1</v>
      </c>
      <c r="AM27" s="18">
        <v>1</v>
      </c>
      <c r="AN27" s="18">
        <v>0</v>
      </c>
      <c r="AO27" s="18">
        <v>1</v>
      </c>
      <c r="AP27" s="18">
        <v>1</v>
      </c>
      <c r="AQ27" s="18">
        <v>3</v>
      </c>
      <c r="AR27" s="18">
        <v>1</v>
      </c>
      <c r="AS27" s="18">
        <v>1</v>
      </c>
      <c r="AT27" s="18">
        <v>1</v>
      </c>
      <c r="AU27" s="18">
        <v>1</v>
      </c>
      <c r="AV27" s="18">
        <v>1</v>
      </c>
      <c r="AW27" s="18">
        <v>1</v>
      </c>
      <c r="AX27" s="18">
        <v>2</v>
      </c>
      <c r="AY27" s="18">
        <v>3</v>
      </c>
      <c r="AZ27" s="18">
        <v>1</v>
      </c>
      <c r="BA27" s="18">
        <v>0</v>
      </c>
      <c r="BB27" s="18">
        <v>0</v>
      </c>
      <c r="BC27" s="18">
        <v>1</v>
      </c>
      <c r="BD27" s="18">
        <v>1</v>
      </c>
      <c r="BE27" s="18">
        <v>1</v>
      </c>
      <c r="BF27" s="18">
        <v>0</v>
      </c>
      <c r="BG27" s="18">
        <v>2</v>
      </c>
      <c r="BH27" s="18">
        <v>1</v>
      </c>
      <c r="BI27">
        <f t="shared" si="0"/>
        <v>60</v>
      </c>
    </row>
    <row r="28" spans="1:61" x14ac:dyDescent="0.35">
      <c r="A28" s="18">
        <v>0</v>
      </c>
      <c r="B28" s="18">
        <v>0</v>
      </c>
      <c r="C28" s="18">
        <v>3</v>
      </c>
      <c r="D28" s="18">
        <v>1</v>
      </c>
      <c r="E28" s="18">
        <v>4</v>
      </c>
      <c r="F28" s="18">
        <v>0</v>
      </c>
      <c r="G28" s="18">
        <v>0</v>
      </c>
      <c r="H28" s="18">
        <v>4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2</v>
      </c>
      <c r="Q28" s="18">
        <v>1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1</v>
      </c>
      <c r="AD28" s="18">
        <v>0</v>
      </c>
      <c r="AE28" s="18">
        <v>1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1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2</v>
      </c>
      <c r="AS28" s="18">
        <v>1</v>
      </c>
      <c r="AT28" s="18">
        <v>0</v>
      </c>
      <c r="AU28" s="18">
        <v>0</v>
      </c>
      <c r="AV28" s="18">
        <v>1</v>
      </c>
      <c r="AW28" s="18">
        <v>1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>
        <f t="shared" si="0"/>
        <v>23</v>
      </c>
    </row>
    <row r="29" spans="1:61" x14ac:dyDescent="0.35">
      <c r="A29" s="18">
        <v>1</v>
      </c>
      <c r="B29" s="18">
        <v>2</v>
      </c>
      <c r="C29" s="18">
        <v>3</v>
      </c>
      <c r="D29" s="18">
        <v>1</v>
      </c>
      <c r="E29" s="18">
        <v>0</v>
      </c>
      <c r="F29" s="18">
        <v>1</v>
      </c>
      <c r="G29" s="18">
        <v>0</v>
      </c>
      <c r="H29" s="18">
        <v>0</v>
      </c>
      <c r="I29" s="18">
        <v>1</v>
      </c>
      <c r="J29" s="18">
        <v>1</v>
      </c>
      <c r="K29" s="18">
        <v>0</v>
      </c>
      <c r="L29" s="18">
        <v>2</v>
      </c>
      <c r="M29" s="18">
        <v>0</v>
      </c>
      <c r="N29" s="18">
        <v>1</v>
      </c>
      <c r="O29" s="18">
        <v>2</v>
      </c>
      <c r="P29" s="18">
        <v>2</v>
      </c>
      <c r="Q29" s="18">
        <v>1</v>
      </c>
      <c r="R29" s="18">
        <v>0</v>
      </c>
      <c r="S29" s="18">
        <v>1</v>
      </c>
      <c r="T29" s="18">
        <v>0</v>
      </c>
      <c r="U29" s="18">
        <v>0</v>
      </c>
      <c r="V29" s="18">
        <v>1</v>
      </c>
      <c r="W29" s="18">
        <v>0</v>
      </c>
      <c r="X29" s="18">
        <v>2</v>
      </c>
      <c r="Y29" s="18">
        <v>0</v>
      </c>
      <c r="Z29" s="18">
        <v>0</v>
      </c>
      <c r="AA29" s="18">
        <v>3</v>
      </c>
      <c r="AB29" s="18">
        <v>0</v>
      </c>
      <c r="AC29" s="18">
        <v>0</v>
      </c>
      <c r="AD29" s="18">
        <v>1</v>
      </c>
      <c r="AE29" s="18">
        <v>0</v>
      </c>
      <c r="AF29" s="18">
        <v>0</v>
      </c>
      <c r="AG29" s="18">
        <v>1</v>
      </c>
      <c r="AH29" s="18">
        <v>1</v>
      </c>
      <c r="AI29" s="18">
        <v>0</v>
      </c>
      <c r="AJ29" s="18">
        <v>1</v>
      </c>
      <c r="AK29" s="18">
        <v>0</v>
      </c>
      <c r="AL29" s="18">
        <v>0</v>
      </c>
      <c r="AM29" s="18">
        <v>3</v>
      </c>
      <c r="AN29" s="18">
        <v>1</v>
      </c>
      <c r="AO29" s="18">
        <v>3</v>
      </c>
      <c r="AP29" s="18">
        <v>0</v>
      </c>
      <c r="AQ29" s="18">
        <v>0</v>
      </c>
      <c r="AR29" s="18">
        <v>0</v>
      </c>
      <c r="AS29" s="18">
        <v>1</v>
      </c>
      <c r="AT29" s="18">
        <v>1</v>
      </c>
      <c r="AU29" s="18">
        <v>0</v>
      </c>
      <c r="AV29" s="18">
        <v>1</v>
      </c>
      <c r="AW29" s="18">
        <v>1</v>
      </c>
      <c r="AX29" s="18">
        <v>0</v>
      </c>
      <c r="AY29" s="18">
        <v>1</v>
      </c>
      <c r="AZ29" s="18">
        <v>2</v>
      </c>
      <c r="BA29" s="18">
        <v>0</v>
      </c>
      <c r="BB29" s="18">
        <v>0</v>
      </c>
      <c r="BC29" s="18">
        <v>0</v>
      </c>
      <c r="BD29" s="18">
        <v>0</v>
      </c>
      <c r="BE29" s="18">
        <v>1</v>
      </c>
      <c r="BF29" s="18">
        <v>1</v>
      </c>
      <c r="BG29" s="18">
        <v>0</v>
      </c>
      <c r="BH29" s="18">
        <v>1</v>
      </c>
      <c r="BI29">
        <f t="shared" si="0"/>
        <v>46</v>
      </c>
    </row>
    <row r="30" spans="1:61" x14ac:dyDescent="0.35">
      <c r="A30" s="18">
        <v>0</v>
      </c>
      <c r="B30" s="18">
        <v>0</v>
      </c>
      <c r="C30" s="18">
        <v>0</v>
      </c>
      <c r="D30" s="18">
        <v>1</v>
      </c>
      <c r="E30" s="18">
        <v>2</v>
      </c>
      <c r="F30" s="18">
        <v>1</v>
      </c>
      <c r="G30" s="18">
        <v>1</v>
      </c>
      <c r="H30" s="18">
        <v>2</v>
      </c>
      <c r="I30" s="18">
        <v>1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2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2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>
        <f t="shared" si="0"/>
        <v>12</v>
      </c>
    </row>
    <row r="31" spans="1:61" x14ac:dyDescent="0.35">
      <c r="A31" s="18">
        <v>0</v>
      </c>
      <c r="B31" s="18">
        <v>0</v>
      </c>
      <c r="C31" s="18">
        <v>0</v>
      </c>
      <c r="D31" s="18">
        <v>1</v>
      </c>
      <c r="E31" s="18">
        <v>0</v>
      </c>
      <c r="F31" s="18">
        <v>2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2</v>
      </c>
      <c r="Q31" s="18">
        <v>1</v>
      </c>
      <c r="R31" s="18">
        <v>0</v>
      </c>
      <c r="S31" s="18">
        <v>0</v>
      </c>
      <c r="T31" s="18">
        <v>4</v>
      </c>
      <c r="U31" s="18">
        <v>0</v>
      </c>
      <c r="V31" s="18">
        <v>0</v>
      </c>
      <c r="W31" s="18">
        <v>0</v>
      </c>
      <c r="X31" s="18">
        <v>2</v>
      </c>
      <c r="Y31" s="18">
        <v>1</v>
      </c>
      <c r="Z31" s="18">
        <v>2</v>
      </c>
      <c r="AA31" s="18">
        <v>3</v>
      </c>
      <c r="AB31" s="18">
        <v>2</v>
      </c>
      <c r="AC31" s="18">
        <v>1</v>
      </c>
      <c r="AD31" s="18">
        <v>2</v>
      </c>
      <c r="AE31" s="18">
        <v>1</v>
      </c>
      <c r="AF31" s="18">
        <v>0</v>
      </c>
      <c r="AG31" s="18">
        <v>1</v>
      </c>
      <c r="AH31" s="18">
        <v>1</v>
      </c>
      <c r="AI31" s="18">
        <v>0</v>
      </c>
      <c r="AJ31" s="18">
        <v>1</v>
      </c>
      <c r="AK31" s="18">
        <v>1</v>
      </c>
      <c r="AL31" s="18">
        <v>2</v>
      </c>
      <c r="AM31" s="18">
        <v>3</v>
      </c>
      <c r="AN31" s="18">
        <v>4</v>
      </c>
      <c r="AO31" s="18">
        <v>3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1</v>
      </c>
      <c r="AX31" s="18">
        <v>2</v>
      </c>
      <c r="AY31" s="18">
        <v>1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1</v>
      </c>
      <c r="BF31" s="18">
        <v>0</v>
      </c>
      <c r="BG31" s="18">
        <v>0</v>
      </c>
      <c r="BH31" s="18">
        <v>0</v>
      </c>
      <c r="BI31">
        <f t="shared" si="0"/>
        <v>45</v>
      </c>
    </row>
    <row r="32" spans="1:61" x14ac:dyDescent="0.35">
      <c r="A32" s="18">
        <v>2</v>
      </c>
      <c r="B32" s="18">
        <v>3</v>
      </c>
      <c r="C32" s="18">
        <v>2</v>
      </c>
      <c r="D32" s="18">
        <v>4</v>
      </c>
      <c r="E32" s="18">
        <v>1</v>
      </c>
      <c r="F32" s="18">
        <v>2</v>
      </c>
      <c r="G32" s="18">
        <v>0</v>
      </c>
      <c r="H32" s="18">
        <v>4</v>
      </c>
      <c r="I32" s="18">
        <v>1</v>
      </c>
      <c r="J32" s="18">
        <v>2</v>
      </c>
      <c r="K32" s="18">
        <v>1</v>
      </c>
      <c r="L32" s="18">
        <v>2</v>
      </c>
      <c r="M32" s="18">
        <v>1</v>
      </c>
      <c r="N32" s="18">
        <v>2</v>
      </c>
      <c r="O32" s="18">
        <v>2</v>
      </c>
      <c r="P32" s="18">
        <v>4</v>
      </c>
      <c r="Q32" s="18">
        <v>1</v>
      </c>
      <c r="R32" s="18">
        <v>1</v>
      </c>
      <c r="S32" s="18">
        <v>3</v>
      </c>
      <c r="T32" s="18">
        <v>2</v>
      </c>
      <c r="U32" s="18">
        <v>1</v>
      </c>
      <c r="V32" s="18">
        <v>2</v>
      </c>
      <c r="W32" s="18">
        <v>3</v>
      </c>
      <c r="X32" s="18">
        <v>4</v>
      </c>
      <c r="Y32" s="18">
        <v>0</v>
      </c>
      <c r="Z32" s="18">
        <v>1</v>
      </c>
      <c r="AA32" s="18">
        <v>0</v>
      </c>
      <c r="AB32" s="18">
        <v>1</v>
      </c>
      <c r="AC32" s="18">
        <v>1</v>
      </c>
      <c r="AD32" s="18">
        <v>2</v>
      </c>
      <c r="AE32" s="18">
        <v>1</v>
      </c>
      <c r="AF32" s="18">
        <v>0</v>
      </c>
      <c r="AG32" s="18">
        <v>1</v>
      </c>
      <c r="AH32" s="18">
        <v>2</v>
      </c>
      <c r="AI32" s="18">
        <v>3</v>
      </c>
      <c r="AJ32" s="18">
        <v>1</v>
      </c>
      <c r="AK32" s="18">
        <v>1</v>
      </c>
      <c r="AL32" s="18">
        <v>2</v>
      </c>
      <c r="AM32" s="18">
        <v>2</v>
      </c>
      <c r="AN32" s="18">
        <v>2</v>
      </c>
      <c r="AO32" s="18">
        <v>2</v>
      </c>
      <c r="AP32" s="18">
        <v>0</v>
      </c>
      <c r="AQ32" s="18">
        <v>2</v>
      </c>
      <c r="AR32" s="18">
        <v>2</v>
      </c>
      <c r="AS32" s="18">
        <v>1</v>
      </c>
      <c r="AT32" s="18">
        <v>1</v>
      </c>
      <c r="AU32" s="18">
        <v>3</v>
      </c>
      <c r="AV32" s="18">
        <v>1</v>
      </c>
      <c r="AW32" s="18">
        <v>1</v>
      </c>
      <c r="AX32" s="18">
        <v>0</v>
      </c>
      <c r="AY32" s="18">
        <v>2</v>
      </c>
      <c r="AZ32" s="18">
        <v>4</v>
      </c>
      <c r="BA32" s="18">
        <v>1</v>
      </c>
      <c r="BB32" s="18">
        <v>1</v>
      </c>
      <c r="BC32" s="18">
        <v>2</v>
      </c>
      <c r="BD32" s="18">
        <v>0</v>
      </c>
      <c r="BE32" s="18">
        <v>1</v>
      </c>
      <c r="BF32" s="18">
        <v>2</v>
      </c>
      <c r="BG32" s="18">
        <v>3</v>
      </c>
      <c r="BH32" s="18">
        <v>4</v>
      </c>
      <c r="BI32">
        <f t="shared" si="0"/>
        <v>103</v>
      </c>
    </row>
    <row r="33" spans="1:62" x14ac:dyDescent="0.35">
      <c r="A33" s="18">
        <v>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2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1</v>
      </c>
      <c r="AL33" s="18">
        <v>1</v>
      </c>
      <c r="AM33" s="18">
        <v>1</v>
      </c>
      <c r="AN33" s="18">
        <v>0</v>
      </c>
      <c r="AO33" s="18">
        <v>1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1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>
        <f t="shared" si="0"/>
        <v>7</v>
      </c>
    </row>
    <row r="34" spans="1:62" x14ac:dyDescent="0.35">
      <c r="A34" s="18">
        <v>0</v>
      </c>
      <c r="B34" s="18">
        <v>2</v>
      </c>
      <c r="C34" s="18">
        <v>1</v>
      </c>
      <c r="D34" s="18">
        <v>1</v>
      </c>
      <c r="E34" s="18">
        <v>0</v>
      </c>
      <c r="F34" s="18">
        <v>2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1</v>
      </c>
      <c r="M34" s="18">
        <v>0</v>
      </c>
      <c r="N34" s="18">
        <v>0</v>
      </c>
      <c r="O34" s="18">
        <v>1</v>
      </c>
      <c r="P34" s="18">
        <v>2</v>
      </c>
      <c r="Q34" s="18">
        <v>0</v>
      </c>
      <c r="R34" s="18">
        <v>0</v>
      </c>
      <c r="S34" s="18">
        <v>2</v>
      </c>
      <c r="T34" s="18">
        <v>0</v>
      </c>
      <c r="U34" s="18">
        <v>0</v>
      </c>
      <c r="V34" s="18">
        <v>0</v>
      </c>
      <c r="W34" s="18">
        <v>3</v>
      </c>
      <c r="X34" s="18">
        <v>1</v>
      </c>
      <c r="Y34" s="18">
        <v>0</v>
      </c>
      <c r="Z34" s="18">
        <v>0</v>
      </c>
      <c r="AA34" s="18">
        <v>0</v>
      </c>
      <c r="AB34" s="18">
        <v>0</v>
      </c>
      <c r="AC34" s="18">
        <v>1</v>
      </c>
      <c r="AD34" s="18">
        <v>0</v>
      </c>
      <c r="AE34" s="18">
        <v>1</v>
      </c>
      <c r="AF34" s="18">
        <v>0</v>
      </c>
      <c r="AG34" s="18">
        <v>1</v>
      </c>
      <c r="AH34" s="18">
        <v>1</v>
      </c>
      <c r="AI34" s="18">
        <v>1</v>
      </c>
      <c r="AJ34" s="18">
        <v>1</v>
      </c>
      <c r="AK34" s="18">
        <v>0</v>
      </c>
      <c r="AL34" s="18">
        <v>2</v>
      </c>
      <c r="AM34" s="18">
        <v>1</v>
      </c>
      <c r="AN34" s="18">
        <v>0</v>
      </c>
      <c r="AO34" s="18">
        <v>1</v>
      </c>
      <c r="AP34" s="18">
        <v>0</v>
      </c>
      <c r="AQ34" s="18">
        <v>0</v>
      </c>
      <c r="AR34" s="18">
        <v>0</v>
      </c>
      <c r="AS34" s="18">
        <v>0</v>
      </c>
      <c r="AT34" s="18">
        <v>1</v>
      </c>
      <c r="AU34" s="18">
        <v>1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1</v>
      </c>
      <c r="BB34" s="18">
        <v>0</v>
      </c>
      <c r="BC34" s="18">
        <v>2</v>
      </c>
      <c r="BD34" s="18">
        <v>0</v>
      </c>
      <c r="BE34" s="18">
        <v>1</v>
      </c>
      <c r="BF34" s="18">
        <v>1</v>
      </c>
      <c r="BG34" s="18">
        <v>0</v>
      </c>
      <c r="BH34" s="18">
        <v>0</v>
      </c>
      <c r="BI34">
        <f t="shared" si="0"/>
        <v>33</v>
      </c>
    </row>
    <row r="35" spans="1:62" x14ac:dyDescent="0.35">
      <c r="A35" s="18">
        <v>2</v>
      </c>
      <c r="B35" s="18">
        <v>2</v>
      </c>
      <c r="C35" s="18">
        <v>3</v>
      </c>
      <c r="D35" s="18">
        <v>1</v>
      </c>
      <c r="E35" s="18">
        <v>0</v>
      </c>
      <c r="F35" s="18">
        <v>2</v>
      </c>
      <c r="G35" s="18">
        <v>0</v>
      </c>
      <c r="H35" s="18">
        <v>4</v>
      </c>
      <c r="I35" s="18">
        <v>1</v>
      </c>
      <c r="J35" s="18">
        <v>2</v>
      </c>
      <c r="K35" s="18">
        <v>1</v>
      </c>
      <c r="L35" s="18">
        <v>2</v>
      </c>
      <c r="M35" s="18">
        <v>1</v>
      </c>
      <c r="N35" s="18">
        <v>2</v>
      </c>
      <c r="O35" s="18">
        <v>2</v>
      </c>
      <c r="P35" s="18">
        <v>2</v>
      </c>
      <c r="Q35" s="18">
        <v>1</v>
      </c>
      <c r="R35" s="18">
        <v>1</v>
      </c>
      <c r="S35" s="18">
        <v>2</v>
      </c>
      <c r="T35" s="18">
        <v>4</v>
      </c>
      <c r="U35" s="18">
        <v>1</v>
      </c>
      <c r="V35" s="18">
        <v>1</v>
      </c>
      <c r="W35" s="18">
        <v>0</v>
      </c>
      <c r="X35" s="18">
        <v>2</v>
      </c>
      <c r="Y35" s="18">
        <v>1</v>
      </c>
      <c r="Z35" s="18">
        <v>2</v>
      </c>
      <c r="AA35" s="18">
        <v>1</v>
      </c>
      <c r="AB35" s="18">
        <v>2</v>
      </c>
      <c r="AC35" s="18">
        <v>1</v>
      </c>
      <c r="AD35" s="18">
        <v>1</v>
      </c>
      <c r="AE35" s="18">
        <v>1</v>
      </c>
      <c r="AF35" s="18">
        <v>0</v>
      </c>
      <c r="AG35" s="18">
        <v>1</v>
      </c>
      <c r="AH35" s="18">
        <v>1</v>
      </c>
      <c r="AI35" s="18">
        <v>1</v>
      </c>
      <c r="AJ35" s="18">
        <v>1</v>
      </c>
      <c r="AK35" s="18">
        <v>1</v>
      </c>
      <c r="AL35" s="18">
        <v>2</v>
      </c>
      <c r="AM35" s="18">
        <v>2</v>
      </c>
      <c r="AN35" s="18">
        <v>4</v>
      </c>
      <c r="AO35" s="18">
        <v>2</v>
      </c>
      <c r="AP35" s="18">
        <v>2</v>
      </c>
      <c r="AQ35" s="18">
        <v>3</v>
      </c>
      <c r="AR35" s="18">
        <v>2</v>
      </c>
      <c r="AS35" s="18">
        <v>1</v>
      </c>
      <c r="AT35" s="18">
        <v>2</v>
      </c>
      <c r="AU35" s="18">
        <v>0</v>
      </c>
      <c r="AV35" s="18">
        <v>1</v>
      </c>
      <c r="AW35" s="18">
        <v>1</v>
      </c>
      <c r="AX35" s="18">
        <v>0</v>
      </c>
      <c r="AY35" s="18">
        <v>1</v>
      </c>
      <c r="AZ35" s="18">
        <v>2</v>
      </c>
      <c r="BA35" s="18">
        <v>0</v>
      </c>
      <c r="BB35" s="18">
        <v>0</v>
      </c>
      <c r="BC35" s="18">
        <v>1</v>
      </c>
      <c r="BD35" s="18">
        <v>0</v>
      </c>
      <c r="BE35" s="18">
        <v>1</v>
      </c>
      <c r="BF35" s="18">
        <v>1</v>
      </c>
      <c r="BG35" s="18">
        <v>1</v>
      </c>
      <c r="BH35" s="18">
        <v>1</v>
      </c>
      <c r="BI35">
        <f t="shared" si="0"/>
        <v>83</v>
      </c>
    </row>
    <row r="36" spans="1:62" x14ac:dyDescent="0.35">
      <c r="A36" s="18">
        <v>2</v>
      </c>
      <c r="B36" s="18">
        <v>1</v>
      </c>
      <c r="C36" s="18">
        <v>2</v>
      </c>
      <c r="D36" s="18">
        <v>3</v>
      </c>
      <c r="E36" s="18">
        <v>1</v>
      </c>
      <c r="F36" s="18">
        <v>0</v>
      </c>
      <c r="G36" s="18">
        <v>0</v>
      </c>
      <c r="H36" s="18">
        <v>1</v>
      </c>
      <c r="I36" s="18">
        <v>1</v>
      </c>
      <c r="J36" s="18">
        <v>2</v>
      </c>
      <c r="K36" s="18">
        <v>0</v>
      </c>
      <c r="L36" s="18">
        <v>2</v>
      </c>
      <c r="M36" s="18">
        <v>0</v>
      </c>
      <c r="N36" s="18">
        <v>2</v>
      </c>
      <c r="O36" s="18">
        <v>2</v>
      </c>
      <c r="P36" s="18">
        <v>2</v>
      </c>
      <c r="Q36" s="18">
        <v>0</v>
      </c>
      <c r="R36" s="18">
        <v>0</v>
      </c>
      <c r="S36" s="18">
        <v>1</v>
      </c>
      <c r="T36" s="18">
        <v>2</v>
      </c>
      <c r="U36" s="18">
        <v>0</v>
      </c>
      <c r="V36" s="18">
        <v>2</v>
      </c>
      <c r="W36" s="18">
        <v>1</v>
      </c>
      <c r="X36" s="18">
        <v>4</v>
      </c>
      <c r="Y36" s="18">
        <v>1</v>
      </c>
      <c r="Z36" s="18">
        <v>0</v>
      </c>
      <c r="AA36" s="18">
        <v>0</v>
      </c>
      <c r="AB36" s="18">
        <v>0</v>
      </c>
      <c r="AC36" s="18">
        <v>2</v>
      </c>
      <c r="AD36" s="18">
        <v>1</v>
      </c>
      <c r="AE36" s="18">
        <v>2</v>
      </c>
      <c r="AF36" s="18">
        <v>1</v>
      </c>
      <c r="AG36" s="18">
        <v>1</v>
      </c>
      <c r="AH36" s="18">
        <v>2</v>
      </c>
      <c r="AI36" s="18">
        <v>2</v>
      </c>
      <c r="AJ36" s="18">
        <v>1</v>
      </c>
      <c r="AK36" s="18">
        <v>1</v>
      </c>
      <c r="AL36" s="18">
        <v>0</v>
      </c>
      <c r="AM36" s="18">
        <v>3</v>
      </c>
      <c r="AN36" s="18">
        <v>4</v>
      </c>
      <c r="AO36" s="18">
        <v>3</v>
      </c>
      <c r="AP36" s="18">
        <v>0</v>
      </c>
      <c r="AQ36" s="18">
        <v>0</v>
      </c>
      <c r="AR36" s="18">
        <v>2</v>
      </c>
      <c r="AS36" s="18">
        <v>1</v>
      </c>
      <c r="AT36" s="18">
        <v>1</v>
      </c>
      <c r="AU36" s="18">
        <v>1</v>
      </c>
      <c r="AV36" s="18">
        <v>1</v>
      </c>
      <c r="AW36" s="18">
        <v>1</v>
      </c>
      <c r="AX36" s="18">
        <v>0</v>
      </c>
      <c r="AY36" s="18">
        <v>0</v>
      </c>
      <c r="AZ36" s="18">
        <v>2</v>
      </c>
      <c r="BA36" s="18">
        <v>1</v>
      </c>
      <c r="BB36" s="18">
        <v>2</v>
      </c>
      <c r="BC36" s="18">
        <v>1</v>
      </c>
      <c r="BD36" s="18">
        <v>0</v>
      </c>
      <c r="BE36" s="18">
        <v>1</v>
      </c>
      <c r="BF36" s="18">
        <v>0</v>
      </c>
      <c r="BG36" s="18">
        <v>2</v>
      </c>
      <c r="BH36" s="18">
        <v>1</v>
      </c>
      <c r="BI36">
        <f t="shared" si="0"/>
        <v>72</v>
      </c>
    </row>
    <row r="37" spans="1:62" x14ac:dyDescent="0.35">
      <c r="A37" s="18">
        <v>1</v>
      </c>
      <c r="B37" s="18">
        <v>1</v>
      </c>
      <c r="C37" s="18">
        <v>1</v>
      </c>
      <c r="D37" s="18">
        <v>1</v>
      </c>
      <c r="E37" s="18">
        <v>0</v>
      </c>
      <c r="F37" s="18">
        <v>0</v>
      </c>
      <c r="G37" s="18">
        <v>0</v>
      </c>
      <c r="H37" s="18">
        <v>0</v>
      </c>
      <c r="I37" s="18">
        <v>1</v>
      </c>
      <c r="J37" s="18">
        <v>1</v>
      </c>
      <c r="K37" s="18">
        <v>0</v>
      </c>
      <c r="L37" s="18">
        <v>0</v>
      </c>
      <c r="M37" s="18">
        <v>0</v>
      </c>
      <c r="N37" s="18">
        <v>1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1</v>
      </c>
      <c r="BF37" s="18">
        <v>0</v>
      </c>
      <c r="BG37" s="18">
        <v>0</v>
      </c>
      <c r="BH37" s="18">
        <v>0</v>
      </c>
      <c r="BI37">
        <f t="shared" si="0"/>
        <v>8</v>
      </c>
    </row>
    <row r="38" spans="1:62" x14ac:dyDescent="0.35">
      <c r="A38" s="18">
        <v>0</v>
      </c>
      <c r="B38" s="18">
        <v>2</v>
      </c>
      <c r="C38" s="18">
        <v>3</v>
      </c>
      <c r="D38" s="18">
        <v>1</v>
      </c>
      <c r="E38" s="18">
        <v>0</v>
      </c>
      <c r="F38" s="18">
        <v>2</v>
      </c>
      <c r="G38" s="18">
        <v>2</v>
      </c>
      <c r="H38" s="18">
        <v>0</v>
      </c>
      <c r="I38" s="18">
        <v>0</v>
      </c>
      <c r="J38" s="18">
        <v>0</v>
      </c>
      <c r="K38" s="18">
        <v>0</v>
      </c>
      <c r="L38" s="18">
        <v>2</v>
      </c>
      <c r="M38" s="18">
        <v>0</v>
      </c>
      <c r="N38" s="18">
        <v>0</v>
      </c>
      <c r="O38" s="18">
        <v>2</v>
      </c>
      <c r="P38" s="18">
        <v>2</v>
      </c>
      <c r="Q38" s="18">
        <v>1</v>
      </c>
      <c r="R38" s="18">
        <v>0</v>
      </c>
      <c r="S38" s="18">
        <v>2</v>
      </c>
      <c r="T38" s="18">
        <v>2</v>
      </c>
      <c r="U38" s="18">
        <v>0</v>
      </c>
      <c r="V38" s="18">
        <v>1</v>
      </c>
      <c r="W38" s="18">
        <v>1</v>
      </c>
      <c r="X38" s="18">
        <v>2</v>
      </c>
      <c r="Y38" s="18">
        <v>1</v>
      </c>
      <c r="Z38" s="18">
        <v>2</v>
      </c>
      <c r="AA38" s="18">
        <v>3</v>
      </c>
      <c r="AB38" s="18">
        <v>2</v>
      </c>
      <c r="AC38" s="18">
        <v>1</v>
      </c>
      <c r="AD38" s="18">
        <v>2</v>
      </c>
      <c r="AE38" s="18">
        <v>1</v>
      </c>
      <c r="AF38" s="18">
        <v>0</v>
      </c>
      <c r="AG38" s="18">
        <v>1</v>
      </c>
      <c r="AH38" s="18">
        <v>1</v>
      </c>
      <c r="AI38" s="18">
        <v>1</v>
      </c>
      <c r="AJ38" s="18">
        <v>1</v>
      </c>
      <c r="AK38" s="18">
        <v>1</v>
      </c>
      <c r="AL38" s="18">
        <v>2</v>
      </c>
      <c r="AM38" s="18">
        <v>3</v>
      </c>
      <c r="AN38" s="18">
        <v>4</v>
      </c>
      <c r="AO38" s="18">
        <v>3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1</v>
      </c>
      <c r="AX38" s="18">
        <v>2</v>
      </c>
      <c r="AY38" s="18">
        <v>2</v>
      </c>
      <c r="AZ38" s="18">
        <v>2</v>
      </c>
      <c r="BA38" s="18">
        <v>1</v>
      </c>
      <c r="BB38" s="18">
        <v>0</v>
      </c>
      <c r="BC38" s="18">
        <v>0</v>
      </c>
      <c r="BD38" s="18">
        <v>0</v>
      </c>
      <c r="BE38" s="18">
        <v>1</v>
      </c>
      <c r="BF38" s="18">
        <v>0</v>
      </c>
      <c r="BG38" s="18">
        <v>0</v>
      </c>
      <c r="BH38" s="18">
        <v>1</v>
      </c>
      <c r="BI38">
        <f t="shared" si="0"/>
        <v>64</v>
      </c>
    </row>
    <row r="39" spans="1:62" x14ac:dyDescent="0.35">
      <c r="A39" s="18">
        <v>0</v>
      </c>
      <c r="B39" s="18">
        <v>0</v>
      </c>
      <c r="C39" s="18">
        <v>2</v>
      </c>
      <c r="D39" s="18">
        <v>1</v>
      </c>
      <c r="E39" s="18">
        <v>0</v>
      </c>
      <c r="F39" s="18">
        <v>0</v>
      </c>
      <c r="G39" s="18">
        <v>0</v>
      </c>
      <c r="H39" s="18">
        <v>0</v>
      </c>
      <c r="I39" s="18">
        <v>1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2</v>
      </c>
      <c r="Q39" s="18">
        <v>1</v>
      </c>
      <c r="R39" s="18">
        <v>1</v>
      </c>
      <c r="S39" s="18">
        <v>1</v>
      </c>
      <c r="T39" s="18">
        <v>1</v>
      </c>
      <c r="U39" s="18">
        <v>1</v>
      </c>
      <c r="V39" s="18">
        <v>0</v>
      </c>
      <c r="W39" s="18">
        <v>0</v>
      </c>
      <c r="X39" s="18">
        <v>0</v>
      </c>
      <c r="Y39" s="18">
        <v>0</v>
      </c>
      <c r="Z39" s="18">
        <v>1</v>
      </c>
      <c r="AA39" s="18">
        <v>1</v>
      </c>
      <c r="AB39" s="18">
        <v>1</v>
      </c>
      <c r="AC39" s="18">
        <v>1</v>
      </c>
      <c r="AD39" s="18">
        <v>0</v>
      </c>
      <c r="AE39" s="18">
        <v>1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1</v>
      </c>
      <c r="AL39" s="18">
        <v>2</v>
      </c>
      <c r="AM39" s="18">
        <v>0</v>
      </c>
      <c r="AN39" s="18">
        <v>0</v>
      </c>
      <c r="AO39" s="18">
        <v>0</v>
      </c>
      <c r="AP39" s="18">
        <v>0</v>
      </c>
      <c r="AQ39" s="18">
        <v>2</v>
      </c>
      <c r="AR39" s="18">
        <v>2</v>
      </c>
      <c r="AS39" s="18">
        <v>1</v>
      </c>
      <c r="AT39" s="18">
        <v>1</v>
      </c>
      <c r="AU39" s="18">
        <v>0</v>
      </c>
      <c r="AV39" s="18">
        <v>1</v>
      </c>
      <c r="AW39" s="18">
        <v>1</v>
      </c>
      <c r="AX39" s="18">
        <v>2</v>
      </c>
      <c r="AY39" s="18">
        <v>1</v>
      </c>
      <c r="AZ39" s="18">
        <v>2</v>
      </c>
      <c r="BA39" s="18">
        <v>0</v>
      </c>
      <c r="BB39" s="18">
        <v>2</v>
      </c>
      <c r="BC39" s="18">
        <v>3</v>
      </c>
      <c r="BD39" s="18">
        <v>4</v>
      </c>
      <c r="BE39" s="18">
        <v>1</v>
      </c>
      <c r="BF39" s="18">
        <v>2</v>
      </c>
      <c r="BG39" s="18">
        <v>0</v>
      </c>
      <c r="BH39" s="18">
        <v>0</v>
      </c>
      <c r="BI39">
        <f t="shared" si="0"/>
        <v>44</v>
      </c>
    </row>
    <row r="41" spans="1:62" x14ac:dyDescent="0.35">
      <c r="A41" s="19" t="s">
        <v>89</v>
      </c>
    </row>
    <row r="42" spans="1:62" x14ac:dyDescent="0.35">
      <c r="A42" t="s">
        <v>90</v>
      </c>
      <c r="B42">
        <f>CORREL(A1:A39,$BI$1:$BI$39)</f>
        <v>0.65235005706631821</v>
      </c>
      <c r="C42">
        <f t="shared" ref="C42:BI42" si="1">CORREL(B1:B39,$BI$1:$BI$39)</f>
        <v>0.66058419145875846</v>
      </c>
      <c r="D42">
        <f t="shared" si="1"/>
        <v>0.48526943846461346</v>
      </c>
      <c r="E42">
        <f t="shared" si="1"/>
        <v>0.3374100038352934</v>
      </c>
      <c r="F42">
        <f t="shared" si="1"/>
        <v>0.58562508730572116</v>
      </c>
      <c r="G42">
        <f t="shared" si="1"/>
        <v>0.59006754072124068</v>
      </c>
      <c r="H42">
        <f t="shared" si="1"/>
        <v>0.40711928481247223</v>
      </c>
      <c r="I42">
        <f t="shared" si="1"/>
        <v>0.68835504876303888</v>
      </c>
      <c r="J42">
        <f t="shared" si="1"/>
        <v>0.49095224227933798</v>
      </c>
      <c r="K42">
        <f t="shared" si="1"/>
        <v>0.65235005706631821</v>
      </c>
      <c r="L42">
        <f t="shared" si="1"/>
        <v>0.74264385483261053</v>
      </c>
      <c r="M42">
        <f t="shared" si="1"/>
        <v>0.85690750744232447</v>
      </c>
      <c r="N42">
        <f t="shared" si="1"/>
        <v>0.73725893050606772</v>
      </c>
      <c r="O42">
        <f t="shared" si="1"/>
        <v>0.64699830299032413</v>
      </c>
      <c r="P42">
        <f t="shared" si="1"/>
        <v>0.82130000227526634</v>
      </c>
      <c r="Q42">
        <f t="shared" si="1"/>
        <v>0.44692398624157581</v>
      </c>
      <c r="R42">
        <f t="shared" si="1"/>
        <v>0.42652444665075878</v>
      </c>
      <c r="S42">
        <f t="shared" si="1"/>
        <v>0.426161650011116</v>
      </c>
      <c r="T42">
        <f t="shared" si="1"/>
        <v>0.7405233808537246</v>
      </c>
      <c r="U42">
        <f t="shared" si="1"/>
        <v>0.72450935486385548</v>
      </c>
      <c r="V42">
        <f t="shared" si="1"/>
        <v>0.36617058354856158</v>
      </c>
      <c r="W42">
        <f t="shared" si="1"/>
        <v>0.61719586836798523</v>
      </c>
      <c r="X42">
        <f t="shared" si="1"/>
        <v>0.38347955134386241</v>
      </c>
      <c r="Y42">
        <f t="shared" si="1"/>
        <v>0.68125707811119329</v>
      </c>
      <c r="Z42">
        <f t="shared" si="1"/>
        <v>0.52271987574368073</v>
      </c>
      <c r="AA42">
        <f t="shared" si="1"/>
        <v>0.665257145978979</v>
      </c>
      <c r="AB42">
        <f t="shared" si="1"/>
        <v>0.50703099816737085</v>
      </c>
      <c r="AC42">
        <f t="shared" si="1"/>
        <v>0.52612119542734093</v>
      </c>
      <c r="AD42">
        <f t="shared" si="1"/>
        <v>0.35900878051838042</v>
      </c>
      <c r="AE42">
        <f t="shared" si="1"/>
        <v>0.37319910862878769</v>
      </c>
      <c r="AF42">
        <f t="shared" si="1"/>
        <v>0.18217283035279952</v>
      </c>
      <c r="AG42">
        <f t="shared" si="1"/>
        <v>0.34716123423841028</v>
      </c>
      <c r="AH42">
        <f t="shared" si="1"/>
        <v>0.35408348213057667</v>
      </c>
      <c r="AI42">
        <f t="shared" si="1"/>
        <v>0.36450967004816254</v>
      </c>
      <c r="AJ42">
        <f t="shared" si="1"/>
        <v>0.40847264654921672</v>
      </c>
      <c r="AK42">
        <f t="shared" si="1"/>
        <v>0.35408348213057667</v>
      </c>
      <c r="AL42">
        <f t="shared" si="1"/>
        <v>0.40339385573708531</v>
      </c>
      <c r="AM42">
        <f t="shared" si="1"/>
        <v>0.59591557680369889</v>
      </c>
      <c r="AN42">
        <f t="shared" si="1"/>
        <v>0.64851921239206434</v>
      </c>
      <c r="AO42">
        <f t="shared" si="1"/>
        <v>0.65475940531118482</v>
      </c>
      <c r="AP42">
        <f t="shared" si="1"/>
        <v>0.64851921239206434</v>
      </c>
      <c r="AQ42">
        <f t="shared" si="1"/>
        <v>0.4542295764100226</v>
      </c>
      <c r="AR42">
        <f t="shared" si="1"/>
        <v>0.45281732398195662</v>
      </c>
      <c r="AS42">
        <f t="shared" si="1"/>
        <v>0.40601664557989858</v>
      </c>
      <c r="AT42">
        <f t="shared" si="1"/>
        <v>0.44179528814464575</v>
      </c>
      <c r="AU42">
        <f t="shared" si="1"/>
        <v>0.50782737426722868</v>
      </c>
      <c r="AV42">
        <f t="shared" si="1"/>
        <v>0.71638799300275691</v>
      </c>
      <c r="AW42">
        <f t="shared" si="1"/>
        <v>0.44179528814464575</v>
      </c>
      <c r="AX42">
        <f t="shared" si="1"/>
        <v>0.44754636072181575</v>
      </c>
      <c r="AY42">
        <f t="shared" si="1"/>
        <v>0.44179330427080388</v>
      </c>
      <c r="AZ42">
        <f t="shared" si="1"/>
        <v>0.51825713454409472</v>
      </c>
      <c r="BA42">
        <f t="shared" si="1"/>
        <v>0.53209980404309098</v>
      </c>
      <c r="BB42">
        <f t="shared" si="1"/>
        <v>0.44170473967525709</v>
      </c>
      <c r="BC42">
        <f t="shared" si="1"/>
        <v>0.4812839886070549</v>
      </c>
      <c r="BD42">
        <f t="shared" si="1"/>
        <v>0.64722110097268937</v>
      </c>
      <c r="BE42">
        <f t="shared" si="1"/>
        <v>0.40600418912642344</v>
      </c>
      <c r="BF42">
        <f t="shared" si="1"/>
        <v>0.61598200377049561</v>
      </c>
      <c r="BG42">
        <f t="shared" si="1"/>
        <v>0.5608452362584444</v>
      </c>
      <c r="BH42">
        <f t="shared" si="1"/>
        <v>0.68931699205663743</v>
      </c>
      <c r="BI42">
        <f t="shared" si="1"/>
        <v>0.75838316726393062</v>
      </c>
    </row>
    <row r="43" spans="1:62" x14ac:dyDescent="0.35">
      <c r="A43" t="s">
        <v>91</v>
      </c>
      <c r="B43">
        <v>0.316</v>
      </c>
      <c r="C43">
        <v>0.316</v>
      </c>
      <c r="D43">
        <v>0.316</v>
      </c>
      <c r="E43">
        <v>0.316</v>
      </c>
      <c r="F43">
        <v>0.316</v>
      </c>
      <c r="G43">
        <v>0.316</v>
      </c>
      <c r="H43">
        <v>0.316</v>
      </c>
      <c r="I43">
        <v>0.316</v>
      </c>
      <c r="J43">
        <v>0.316</v>
      </c>
      <c r="K43">
        <v>0.316</v>
      </c>
      <c r="L43">
        <v>0.316</v>
      </c>
      <c r="M43">
        <v>0.316</v>
      </c>
      <c r="N43">
        <v>0.316</v>
      </c>
      <c r="O43">
        <v>0.316</v>
      </c>
      <c r="P43">
        <v>0.316</v>
      </c>
      <c r="Q43">
        <v>0.316</v>
      </c>
      <c r="R43">
        <v>0.316</v>
      </c>
      <c r="S43">
        <v>0.316</v>
      </c>
      <c r="T43">
        <v>0.316</v>
      </c>
      <c r="U43">
        <v>0.316</v>
      </c>
      <c r="V43">
        <v>0.316</v>
      </c>
      <c r="W43">
        <v>0.316</v>
      </c>
      <c r="X43">
        <v>0.316</v>
      </c>
      <c r="Y43">
        <v>0.316</v>
      </c>
      <c r="Z43">
        <v>0.316</v>
      </c>
      <c r="AA43">
        <v>0.316</v>
      </c>
      <c r="AB43">
        <v>0.316</v>
      </c>
      <c r="AC43">
        <v>0.316</v>
      </c>
      <c r="AD43">
        <v>0.316</v>
      </c>
      <c r="AE43">
        <v>0.316</v>
      </c>
      <c r="AF43">
        <v>0.316</v>
      </c>
      <c r="AG43">
        <v>0.316</v>
      </c>
      <c r="AH43">
        <v>0.316</v>
      </c>
      <c r="AI43">
        <v>0.316</v>
      </c>
      <c r="AJ43">
        <v>0.316</v>
      </c>
      <c r="AK43">
        <v>0.316</v>
      </c>
      <c r="AL43">
        <v>0.316</v>
      </c>
      <c r="AM43">
        <v>0.316</v>
      </c>
      <c r="AN43">
        <v>0.316</v>
      </c>
      <c r="AO43">
        <v>0.316</v>
      </c>
      <c r="AP43">
        <v>0.316</v>
      </c>
      <c r="AQ43">
        <v>0.316</v>
      </c>
      <c r="AR43">
        <v>0.316</v>
      </c>
      <c r="AS43">
        <v>0.316</v>
      </c>
      <c r="AT43">
        <v>0.316</v>
      </c>
      <c r="AU43">
        <v>0.316</v>
      </c>
      <c r="AV43">
        <v>0.316</v>
      </c>
      <c r="AW43">
        <v>0.316</v>
      </c>
      <c r="AX43">
        <v>0.316</v>
      </c>
      <c r="AY43">
        <v>0.316</v>
      </c>
      <c r="AZ43">
        <v>0.316</v>
      </c>
      <c r="BA43">
        <v>0.316</v>
      </c>
      <c r="BB43">
        <v>0.316</v>
      </c>
      <c r="BC43">
        <v>0.316</v>
      </c>
      <c r="BD43">
        <v>0.316</v>
      </c>
      <c r="BE43">
        <v>0.316</v>
      </c>
      <c r="BF43">
        <v>0.316</v>
      </c>
      <c r="BG43">
        <v>0.316</v>
      </c>
      <c r="BH43">
        <v>0.316</v>
      </c>
      <c r="BI43">
        <v>0.316</v>
      </c>
    </row>
    <row r="44" spans="1:62" x14ac:dyDescent="0.35">
      <c r="A44" t="s">
        <v>92</v>
      </c>
      <c r="B44" t="str">
        <f>IF(B42&gt;B43,"Valid","Tidak Valid")</f>
        <v>Valid</v>
      </c>
      <c r="C44" t="str">
        <f t="shared" ref="C44:BI44" si="2">IF(C42&gt;C43,"Valid","Tidak Valid")</f>
        <v>Valid</v>
      </c>
      <c r="D44" t="str">
        <f t="shared" si="2"/>
        <v>Valid</v>
      </c>
      <c r="E44" t="str">
        <f t="shared" si="2"/>
        <v>Valid</v>
      </c>
      <c r="F44" t="str">
        <f t="shared" si="2"/>
        <v>Valid</v>
      </c>
      <c r="G44" t="str">
        <f t="shared" si="2"/>
        <v>Valid</v>
      </c>
      <c r="H44" t="str">
        <f t="shared" si="2"/>
        <v>Valid</v>
      </c>
      <c r="I44" t="str">
        <f t="shared" si="2"/>
        <v>Valid</v>
      </c>
      <c r="J44" t="str">
        <f t="shared" si="2"/>
        <v>Valid</v>
      </c>
      <c r="K44" t="str">
        <f t="shared" si="2"/>
        <v>Valid</v>
      </c>
      <c r="L44" t="str">
        <f t="shared" si="2"/>
        <v>Valid</v>
      </c>
      <c r="M44" t="str">
        <f t="shared" si="2"/>
        <v>Valid</v>
      </c>
      <c r="N44" t="str">
        <f t="shared" si="2"/>
        <v>Valid</v>
      </c>
      <c r="O44" t="str">
        <f t="shared" si="2"/>
        <v>Valid</v>
      </c>
      <c r="P44" t="str">
        <f t="shared" si="2"/>
        <v>Valid</v>
      </c>
      <c r="Q44" t="str">
        <f t="shared" si="2"/>
        <v>Valid</v>
      </c>
      <c r="R44" t="str">
        <f t="shared" si="2"/>
        <v>Valid</v>
      </c>
      <c r="S44" t="str">
        <f t="shared" si="2"/>
        <v>Valid</v>
      </c>
      <c r="T44" t="str">
        <f t="shared" si="2"/>
        <v>Valid</v>
      </c>
      <c r="U44" t="str">
        <f t="shared" si="2"/>
        <v>Valid</v>
      </c>
      <c r="V44" t="str">
        <f t="shared" si="2"/>
        <v>Valid</v>
      </c>
      <c r="W44" t="str">
        <f t="shared" si="2"/>
        <v>Valid</v>
      </c>
      <c r="X44" t="str">
        <f t="shared" si="2"/>
        <v>Valid</v>
      </c>
      <c r="Y44" t="str">
        <f t="shared" si="2"/>
        <v>Valid</v>
      </c>
      <c r="Z44" t="str">
        <f t="shared" si="2"/>
        <v>Valid</v>
      </c>
      <c r="AA44" t="str">
        <f t="shared" si="2"/>
        <v>Valid</v>
      </c>
      <c r="AB44" t="str">
        <f t="shared" si="2"/>
        <v>Valid</v>
      </c>
      <c r="AC44" t="str">
        <f t="shared" si="2"/>
        <v>Valid</v>
      </c>
      <c r="AD44" t="str">
        <f t="shared" si="2"/>
        <v>Valid</v>
      </c>
      <c r="AE44" t="str">
        <f t="shared" si="2"/>
        <v>Valid</v>
      </c>
      <c r="AF44" t="str">
        <f t="shared" si="2"/>
        <v>Tidak Valid</v>
      </c>
      <c r="AG44" t="str">
        <f t="shared" si="2"/>
        <v>Valid</v>
      </c>
      <c r="AH44" t="str">
        <f t="shared" si="2"/>
        <v>Valid</v>
      </c>
      <c r="AI44" t="str">
        <f t="shared" si="2"/>
        <v>Valid</v>
      </c>
      <c r="AJ44" t="str">
        <f t="shared" si="2"/>
        <v>Valid</v>
      </c>
      <c r="AK44" t="str">
        <f t="shared" si="2"/>
        <v>Valid</v>
      </c>
      <c r="AL44" t="str">
        <f t="shared" si="2"/>
        <v>Valid</v>
      </c>
      <c r="AM44" t="str">
        <f t="shared" si="2"/>
        <v>Valid</v>
      </c>
      <c r="AN44" t="str">
        <f t="shared" si="2"/>
        <v>Valid</v>
      </c>
      <c r="AO44" t="str">
        <f t="shared" si="2"/>
        <v>Valid</v>
      </c>
      <c r="AP44" t="str">
        <f t="shared" si="2"/>
        <v>Valid</v>
      </c>
      <c r="AQ44" t="str">
        <f t="shared" si="2"/>
        <v>Valid</v>
      </c>
      <c r="AR44" t="str">
        <f t="shared" si="2"/>
        <v>Valid</v>
      </c>
      <c r="AS44" t="str">
        <f t="shared" si="2"/>
        <v>Valid</v>
      </c>
      <c r="AT44" t="str">
        <f t="shared" si="2"/>
        <v>Valid</v>
      </c>
      <c r="AU44" t="str">
        <f t="shared" si="2"/>
        <v>Valid</v>
      </c>
      <c r="AV44" t="str">
        <f t="shared" si="2"/>
        <v>Valid</v>
      </c>
      <c r="AW44" t="str">
        <f t="shared" si="2"/>
        <v>Valid</v>
      </c>
      <c r="AX44" t="str">
        <f t="shared" si="2"/>
        <v>Valid</v>
      </c>
      <c r="AY44" t="str">
        <f t="shared" si="2"/>
        <v>Valid</v>
      </c>
      <c r="AZ44" t="str">
        <f t="shared" si="2"/>
        <v>Valid</v>
      </c>
      <c r="BA44" t="str">
        <f t="shared" si="2"/>
        <v>Valid</v>
      </c>
      <c r="BB44" t="str">
        <f t="shared" si="2"/>
        <v>Valid</v>
      </c>
      <c r="BC44" t="str">
        <f t="shared" si="2"/>
        <v>Valid</v>
      </c>
      <c r="BD44" t="str">
        <f t="shared" si="2"/>
        <v>Valid</v>
      </c>
      <c r="BE44" t="str">
        <f t="shared" si="2"/>
        <v>Valid</v>
      </c>
      <c r="BF44" t="str">
        <f t="shared" si="2"/>
        <v>Valid</v>
      </c>
      <c r="BG44" t="str">
        <f t="shared" si="2"/>
        <v>Valid</v>
      </c>
      <c r="BH44" t="str">
        <f t="shared" si="2"/>
        <v>Valid</v>
      </c>
      <c r="BI44" t="str">
        <f t="shared" si="2"/>
        <v>Valid</v>
      </c>
    </row>
    <row r="46" spans="1:62" x14ac:dyDescent="0.35">
      <c r="A46" s="19" t="s">
        <v>93</v>
      </c>
    </row>
    <row r="47" spans="1:62" x14ac:dyDescent="0.35">
      <c r="A47" t="s">
        <v>94</v>
      </c>
      <c r="B47">
        <f>VAR(A1:A39)</f>
        <v>0.61673414304993257</v>
      </c>
      <c r="C47">
        <f t="shared" ref="C47:BI47" si="3">VAR(B1:B39)</f>
        <v>0.79757085020242913</v>
      </c>
      <c r="D47">
        <f t="shared" si="3"/>
        <v>1.7651821862348176</v>
      </c>
      <c r="E47">
        <f t="shared" si="3"/>
        <v>0.4183535762483131</v>
      </c>
      <c r="F47">
        <f t="shared" si="3"/>
        <v>2.2807017543859649</v>
      </c>
      <c r="G47">
        <f t="shared" si="3"/>
        <v>0.77462887989203788</v>
      </c>
      <c r="H47">
        <f t="shared" si="3"/>
        <v>1.3252361673414306</v>
      </c>
      <c r="I47">
        <f t="shared" si="3"/>
        <v>2.6234817813765181</v>
      </c>
      <c r="J47">
        <f t="shared" si="3"/>
        <v>0.25641025641025639</v>
      </c>
      <c r="K47">
        <f t="shared" si="3"/>
        <v>0.61673414304993257</v>
      </c>
      <c r="L47">
        <f t="shared" si="3"/>
        <v>1.1309041835357625</v>
      </c>
      <c r="M47">
        <f t="shared" si="3"/>
        <v>2.5060728744939271</v>
      </c>
      <c r="N47">
        <f t="shared" si="3"/>
        <v>0.87989203778677472</v>
      </c>
      <c r="O47">
        <f t="shared" si="3"/>
        <v>0.66936572199730104</v>
      </c>
      <c r="P47">
        <f t="shared" si="3"/>
        <v>2.1430499325236165</v>
      </c>
      <c r="Q47">
        <f t="shared" si="3"/>
        <v>2.1754385964912286</v>
      </c>
      <c r="R47">
        <f t="shared" si="3"/>
        <v>0.20782726045883942</v>
      </c>
      <c r="S47">
        <f t="shared" si="3"/>
        <v>0.7462887989203778</v>
      </c>
      <c r="T47">
        <f t="shared" si="3"/>
        <v>1.5060728744939269</v>
      </c>
      <c r="U47">
        <f t="shared" si="3"/>
        <v>2.6734143049932526</v>
      </c>
      <c r="V47">
        <f t="shared" si="3"/>
        <v>0.94062078272604588</v>
      </c>
      <c r="W47">
        <f t="shared" si="3"/>
        <v>0.60458839406207832</v>
      </c>
      <c r="X47">
        <f t="shared" si="3"/>
        <v>1.1673414304993253</v>
      </c>
      <c r="Y47">
        <f t="shared" si="3"/>
        <v>1.8596491228070178</v>
      </c>
      <c r="Z47">
        <f t="shared" si="3"/>
        <v>0.24291497975708501</v>
      </c>
      <c r="AA47">
        <f t="shared" si="3"/>
        <v>0.90418353576248311</v>
      </c>
      <c r="AB47">
        <f t="shared" si="3"/>
        <v>1.9932523616734141</v>
      </c>
      <c r="AC47">
        <f t="shared" si="3"/>
        <v>1.0985155195681511</v>
      </c>
      <c r="AD47">
        <f t="shared" si="3"/>
        <v>0.2955465587044534</v>
      </c>
      <c r="AE47">
        <f t="shared" si="3"/>
        <v>0.70985155195681515</v>
      </c>
      <c r="AF47">
        <f t="shared" si="3"/>
        <v>0.33333333333333337</v>
      </c>
      <c r="AG47">
        <f t="shared" si="3"/>
        <v>0.63967611336032382</v>
      </c>
      <c r="AH47">
        <f t="shared" si="3"/>
        <v>0.25506072874493924</v>
      </c>
      <c r="AI47">
        <f t="shared" si="3"/>
        <v>0.40620782726045884</v>
      </c>
      <c r="AJ47">
        <f t="shared" si="3"/>
        <v>0.67746288798920384</v>
      </c>
      <c r="AK47">
        <f t="shared" si="3"/>
        <v>0.25506072874493924</v>
      </c>
      <c r="AL47">
        <f t="shared" si="3"/>
        <v>0.20782726045883942</v>
      </c>
      <c r="AM47">
        <f t="shared" si="3"/>
        <v>1.00944669365722</v>
      </c>
      <c r="AN47">
        <f t="shared" si="3"/>
        <v>1.786774628879892</v>
      </c>
      <c r="AO47">
        <f t="shared" si="3"/>
        <v>3.0499325236167341</v>
      </c>
      <c r="AP47">
        <f t="shared" si="3"/>
        <v>1.786774628879892</v>
      </c>
      <c r="AQ47">
        <f t="shared" si="3"/>
        <v>0.73009446693657221</v>
      </c>
      <c r="AR47">
        <f t="shared" si="3"/>
        <v>1.7098515519568152</v>
      </c>
      <c r="AS47">
        <f t="shared" si="3"/>
        <v>0.80701754385964919</v>
      </c>
      <c r="AT47">
        <f t="shared" si="3"/>
        <v>0.24831309041835359</v>
      </c>
      <c r="AU47">
        <f t="shared" si="3"/>
        <v>0.36167341430499322</v>
      </c>
      <c r="AV47">
        <f t="shared" si="3"/>
        <v>0.61673414304993257</v>
      </c>
      <c r="AW47">
        <f t="shared" si="3"/>
        <v>0.24831309041835359</v>
      </c>
      <c r="AX47">
        <f t="shared" si="3"/>
        <v>0.11470985155195679</v>
      </c>
      <c r="AY47">
        <f t="shared" si="3"/>
        <v>0.93657219973009453</v>
      </c>
      <c r="AZ47">
        <f t="shared" si="3"/>
        <v>1.5357624831309042</v>
      </c>
      <c r="BA47">
        <f t="shared" si="3"/>
        <v>1.5641025641025639</v>
      </c>
      <c r="BB47">
        <f t="shared" si="3"/>
        <v>0.28879892037786775</v>
      </c>
      <c r="BC47">
        <f t="shared" si="3"/>
        <v>0.69230769230769229</v>
      </c>
      <c r="BD47">
        <f t="shared" si="3"/>
        <v>1.4993252361673413</v>
      </c>
      <c r="BE47">
        <f t="shared" si="3"/>
        <v>2.1430499325236165</v>
      </c>
      <c r="BF47">
        <f t="shared" si="3"/>
        <v>0.22807017543859653</v>
      </c>
      <c r="BG47">
        <f t="shared" si="3"/>
        <v>0.61133603238866396</v>
      </c>
      <c r="BH47">
        <f t="shared" si="3"/>
        <v>1.0256410256410258</v>
      </c>
      <c r="BI47">
        <f t="shared" si="3"/>
        <v>1.8623481781376519</v>
      </c>
      <c r="BJ47">
        <f>VAR(BI1:BI39)</f>
        <v>1052.5519568151146</v>
      </c>
    </row>
    <row r="48" spans="1:62" x14ac:dyDescent="0.35">
      <c r="A48" t="s">
        <v>95</v>
      </c>
      <c r="B48">
        <f>SUM(B47:BI47)</f>
        <v>63.561403508771932</v>
      </c>
    </row>
    <row r="49" spans="1:61" x14ac:dyDescent="0.35">
      <c r="A49" t="s">
        <v>96</v>
      </c>
      <c r="B49">
        <f>BJ47</f>
        <v>1052.5519568151146</v>
      </c>
    </row>
    <row r="50" spans="1:61" x14ac:dyDescent="0.35">
      <c r="A50" t="s">
        <v>92</v>
      </c>
      <c r="B50">
        <f>(39/38)*(1-B48/B49)</f>
        <v>0.96433873304451712</v>
      </c>
      <c r="C50" s="20" t="str">
        <f>IF(B50&lt;0.6,"Tidak Reliabel","Reliabel")</f>
        <v>Reliabel</v>
      </c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</row>
  </sheetData>
  <mergeCells count="1">
    <mergeCell ref="C50:BI5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BA674-5055-45BB-B696-D53FB578EA1B}">
  <dimension ref="B3:R27"/>
  <sheetViews>
    <sheetView tabSelected="1" topLeftCell="J1" workbookViewId="0">
      <selection activeCell="P4" sqref="P4"/>
    </sheetView>
  </sheetViews>
  <sheetFormatPr defaultRowHeight="14.5" x14ac:dyDescent="0.35"/>
  <cols>
    <col min="6" max="6" width="17.81640625" customWidth="1"/>
    <col min="7" max="7" width="16.7265625" customWidth="1"/>
    <col min="8" max="8" width="17.54296875" customWidth="1"/>
    <col min="15" max="15" width="18.08984375" customWidth="1"/>
    <col min="16" max="16" width="17.7265625" customWidth="1"/>
    <col min="17" max="17" width="17.453125" customWidth="1"/>
  </cols>
  <sheetData>
    <row r="3" spans="2:18" x14ac:dyDescent="0.35">
      <c r="B3" s="20" t="s">
        <v>97</v>
      </c>
      <c r="C3" s="20"/>
      <c r="D3" s="20"/>
      <c r="E3" s="20"/>
      <c r="F3" s="20"/>
      <c r="G3" s="20"/>
      <c r="H3" s="20"/>
      <c r="I3" s="20"/>
      <c r="K3" s="20" t="s">
        <v>105</v>
      </c>
      <c r="L3" s="20"/>
      <c r="M3" s="20"/>
      <c r="N3" s="20"/>
      <c r="O3" s="20"/>
      <c r="P3" s="20"/>
      <c r="Q3" s="20"/>
      <c r="R3" s="20"/>
    </row>
    <row r="4" spans="2:18" x14ac:dyDescent="0.35">
      <c r="B4" s="3" t="s">
        <v>0</v>
      </c>
      <c r="C4" s="3" t="s">
        <v>98</v>
      </c>
      <c r="D4" s="3" t="s">
        <v>99</v>
      </c>
      <c r="E4" s="3" t="s">
        <v>100</v>
      </c>
      <c r="F4" s="3" t="s">
        <v>101</v>
      </c>
      <c r="G4" s="3" t="s">
        <v>102</v>
      </c>
      <c r="H4" s="3" t="s">
        <v>103</v>
      </c>
      <c r="K4" s="3" t="s">
        <v>0</v>
      </c>
      <c r="L4" s="3" t="s">
        <v>98</v>
      </c>
      <c r="M4" s="3" t="s">
        <v>99</v>
      </c>
      <c r="N4" s="3" t="s">
        <v>100</v>
      </c>
      <c r="O4" s="3" t="s">
        <v>101</v>
      </c>
      <c r="P4" s="3" t="s">
        <v>102</v>
      </c>
      <c r="Q4" s="3" t="s">
        <v>103</v>
      </c>
    </row>
    <row r="5" spans="2:18" x14ac:dyDescent="0.35">
      <c r="B5" s="3">
        <v>1</v>
      </c>
      <c r="C5" s="3">
        <v>41</v>
      </c>
      <c r="D5" s="3">
        <v>20</v>
      </c>
      <c r="E5" s="3">
        <f>C5-D5</f>
        <v>21</v>
      </c>
      <c r="F5" s="3">
        <f>105-D5</f>
        <v>85</v>
      </c>
      <c r="G5" s="3">
        <f>E5/F5</f>
        <v>0.24705882352941178</v>
      </c>
      <c r="H5" s="3">
        <f>G5*100</f>
        <v>24.705882352941178</v>
      </c>
      <c r="K5">
        <v>1</v>
      </c>
      <c r="L5" s="3">
        <v>92</v>
      </c>
      <c r="M5" s="3">
        <v>65</v>
      </c>
      <c r="N5">
        <f>L5-M5</f>
        <v>27</v>
      </c>
      <c r="O5">
        <f>124-M5</f>
        <v>59</v>
      </c>
      <c r="P5">
        <f>N5/O5</f>
        <v>0.4576271186440678</v>
      </c>
      <c r="Q5">
        <f>100*P5</f>
        <v>45.762711864406782</v>
      </c>
    </row>
    <row r="6" spans="2:18" x14ac:dyDescent="0.35">
      <c r="B6" s="3">
        <v>2</v>
      </c>
      <c r="C6" s="3">
        <v>50</v>
      </c>
      <c r="D6" s="3">
        <v>35</v>
      </c>
      <c r="E6" s="3">
        <f t="shared" ref="E6:E20" si="0">C6-D6</f>
        <v>15</v>
      </c>
      <c r="F6" s="3">
        <f t="shared" ref="F6:F21" si="1">105-D6</f>
        <v>70</v>
      </c>
      <c r="G6" s="3">
        <f t="shared" ref="G6:G21" si="2">E6/F6</f>
        <v>0.21428571428571427</v>
      </c>
      <c r="H6" s="3">
        <f t="shared" ref="H6:H21" si="3">G6*100</f>
        <v>21.428571428571427</v>
      </c>
      <c r="K6">
        <v>2</v>
      </c>
      <c r="L6" s="3">
        <v>111</v>
      </c>
      <c r="M6" s="3">
        <v>70</v>
      </c>
      <c r="N6">
        <f t="shared" ref="N6:N26" si="4">L6-M6</f>
        <v>41</v>
      </c>
      <c r="O6">
        <f t="shared" ref="O6:O26" si="5">124-M6</f>
        <v>54</v>
      </c>
      <c r="P6">
        <f t="shared" ref="P6:P26" si="6">N6/O6</f>
        <v>0.7592592592592593</v>
      </c>
      <c r="Q6">
        <f t="shared" ref="Q6:Q26" si="7">100*P6</f>
        <v>75.925925925925924</v>
      </c>
    </row>
    <row r="7" spans="2:18" x14ac:dyDescent="0.35">
      <c r="B7" s="3">
        <v>3</v>
      </c>
      <c r="C7" s="3">
        <v>50</v>
      </c>
      <c r="D7" s="3">
        <v>27</v>
      </c>
      <c r="E7" s="3">
        <f t="shared" si="0"/>
        <v>23</v>
      </c>
      <c r="F7" s="3">
        <f t="shared" si="1"/>
        <v>78</v>
      </c>
      <c r="G7" s="3">
        <f t="shared" si="2"/>
        <v>0.29487179487179488</v>
      </c>
      <c r="H7" s="3">
        <f t="shared" si="3"/>
        <v>29.487179487179489</v>
      </c>
      <c r="K7">
        <v>3</v>
      </c>
      <c r="L7" s="3">
        <v>62</v>
      </c>
      <c r="M7" s="3">
        <v>50</v>
      </c>
      <c r="N7">
        <f t="shared" si="4"/>
        <v>12</v>
      </c>
      <c r="O7">
        <f t="shared" si="5"/>
        <v>74</v>
      </c>
      <c r="P7">
        <f t="shared" si="6"/>
        <v>0.16216216216216217</v>
      </c>
      <c r="Q7">
        <f t="shared" si="7"/>
        <v>16.216216216216218</v>
      </c>
    </row>
    <row r="8" spans="2:18" x14ac:dyDescent="0.35">
      <c r="B8" s="3">
        <v>4</v>
      </c>
      <c r="C8" s="3">
        <v>21</v>
      </c>
      <c r="D8" s="3">
        <v>10</v>
      </c>
      <c r="E8" s="3">
        <f t="shared" si="0"/>
        <v>11</v>
      </c>
      <c r="F8" s="3">
        <f t="shared" si="1"/>
        <v>95</v>
      </c>
      <c r="G8" s="3">
        <f t="shared" si="2"/>
        <v>0.11578947368421053</v>
      </c>
      <c r="H8" s="3">
        <f t="shared" si="3"/>
        <v>11.578947368421053</v>
      </c>
      <c r="K8">
        <v>4</v>
      </c>
      <c r="L8" s="3">
        <v>63</v>
      </c>
      <c r="M8" s="3">
        <v>45</v>
      </c>
      <c r="N8">
        <f t="shared" si="4"/>
        <v>18</v>
      </c>
      <c r="O8">
        <f t="shared" si="5"/>
        <v>79</v>
      </c>
      <c r="P8">
        <f t="shared" si="6"/>
        <v>0.22784810126582278</v>
      </c>
      <c r="Q8">
        <f t="shared" si="7"/>
        <v>22.784810126582279</v>
      </c>
    </row>
    <row r="9" spans="2:18" x14ac:dyDescent="0.35">
      <c r="B9" s="3">
        <v>5</v>
      </c>
      <c r="C9" s="3">
        <v>58</v>
      </c>
      <c r="D9" s="3">
        <v>43</v>
      </c>
      <c r="E9" s="3">
        <f t="shared" si="0"/>
        <v>15</v>
      </c>
      <c r="F9" s="3">
        <f t="shared" si="1"/>
        <v>62</v>
      </c>
      <c r="G9" s="3">
        <f t="shared" si="2"/>
        <v>0.24193548387096775</v>
      </c>
      <c r="H9" s="3">
        <f t="shared" si="3"/>
        <v>24.193548387096776</v>
      </c>
      <c r="K9">
        <v>5</v>
      </c>
      <c r="L9" s="3">
        <v>102</v>
      </c>
      <c r="M9" s="3">
        <v>72</v>
      </c>
      <c r="N9">
        <f t="shared" si="4"/>
        <v>30</v>
      </c>
      <c r="O9">
        <f t="shared" si="5"/>
        <v>52</v>
      </c>
      <c r="P9">
        <f t="shared" si="6"/>
        <v>0.57692307692307687</v>
      </c>
      <c r="Q9">
        <f t="shared" si="7"/>
        <v>57.692307692307686</v>
      </c>
    </row>
    <row r="10" spans="2:18" x14ac:dyDescent="0.35">
      <c r="B10" s="3">
        <v>6</v>
      </c>
      <c r="C10" s="3">
        <v>28</v>
      </c>
      <c r="D10" s="3">
        <v>14</v>
      </c>
      <c r="E10" s="3">
        <f t="shared" si="0"/>
        <v>14</v>
      </c>
      <c r="F10" s="3">
        <f t="shared" si="1"/>
        <v>91</v>
      </c>
      <c r="G10" s="3">
        <f t="shared" si="2"/>
        <v>0.15384615384615385</v>
      </c>
      <c r="H10" s="3">
        <f t="shared" si="3"/>
        <v>15.384615384615385</v>
      </c>
      <c r="K10">
        <v>6</v>
      </c>
      <c r="L10" s="3">
        <v>76</v>
      </c>
      <c r="M10" s="3">
        <v>40</v>
      </c>
      <c r="N10">
        <f t="shared" si="4"/>
        <v>36</v>
      </c>
      <c r="O10">
        <f t="shared" si="5"/>
        <v>84</v>
      </c>
      <c r="P10">
        <f t="shared" si="6"/>
        <v>0.42857142857142855</v>
      </c>
      <c r="Q10">
        <f t="shared" si="7"/>
        <v>42.857142857142854</v>
      </c>
    </row>
    <row r="11" spans="2:18" x14ac:dyDescent="0.35">
      <c r="B11" s="3">
        <v>7</v>
      </c>
      <c r="C11" s="3">
        <v>51</v>
      </c>
      <c r="D11" s="3">
        <v>30</v>
      </c>
      <c r="E11" s="3">
        <f t="shared" si="0"/>
        <v>21</v>
      </c>
      <c r="F11" s="3">
        <f t="shared" si="1"/>
        <v>75</v>
      </c>
      <c r="G11" s="3">
        <f t="shared" si="2"/>
        <v>0.28000000000000003</v>
      </c>
      <c r="H11" s="3">
        <f t="shared" si="3"/>
        <v>28.000000000000004</v>
      </c>
      <c r="K11">
        <v>7</v>
      </c>
      <c r="L11" s="3">
        <v>105</v>
      </c>
      <c r="M11" s="3">
        <v>80</v>
      </c>
      <c r="N11">
        <f t="shared" si="4"/>
        <v>25</v>
      </c>
      <c r="O11">
        <f t="shared" si="5"/>
        <v>44</v>
      </c>
      <c r="P11">
        <f t="shared" si="6"/>
        <v>0.56818181818181823</v>
      </c>
      <c r="Q11">
        <f t="shared" si="7"/>
        <v>56.81818181818182</v>
      </c>
    </row>
    <row r="12" spans="2:18" x14ac:dyDescent="0.35">
      <c r="B12" s="3">
        <v>8</v>
      </c>
      <c r="C12" s="3">
        <v>21</v>
      </c>
      <c r="D12" s="3">
        <v>11</v>
      </c>
      <c r="E12" s="3">
        <f t="shared" si="0"/>
        <v>10</v>
      </c>
      <c r="F12" s="3">
        <f t="shared" si="1"/>
        <v>94</v>
      </c>
      <c r="G12" s="3">
        <f t="shared" si="2"/>
        <v>0.10638297872340426</v>
      </c>
      <c r="H12" s="3">
        <f t="shared" si="3"/>
        <v>10.638297872340425</v>
      </c>
      <c r="K12">
        <v>8</v>
      </c>
      <c r="L12" s="3">
        <v>102</v>
      </c>
      <c r="M12" s="3">
        <v>78</v>
      </c>
      <c r="N12">
        <f t="shared" si="4"/>
        <v>24</v>
      </c>
      <c r="O12">
        <f t="shared" si="5"/>
        <v>46</v>
      </c>
      <c r="P12">
        <f t="shared" si="6"/>
        <v>0.52173913043478259</v>
      </c>
      <c r="Q12">
        <f t="shared" si="7"/>
        <v>52.173913043478258</v>
      </c>
    </row>
    <row r="13" spans="2:18" x14ac:dyDescent="0.35">
      <c r="B13" s="3">
        <v>9</v>
      </c>
      <c r="C13" s="3">
        <v>53</v>
      </c>
      <c r="D13" s="3">
        <v>32</v>
      </c>
      <c r="E13" s="3">
        <f t="shared" si="0"/>
        <v>21</v>
      </c>
      <c r="F13" s="3">
        <f t="shared" si="1"/>
        <v>73</v>
      </c>
      <c r="G13" s="3">
        <f t="shared" si="2"/>
        <v>0.28767123287671231</v>
      </c>
      <c r="H13" s="3">
        <f t="shared" si="3"/>
        <v>28.767123287671232</v>
      </c>
      <c r="K13">
        <v>9</v>
      </c>
      <c r="L13" s="3">
        <v>87</v>
      </c>
      <c r="M13" s="3">
        <v>40</v>
      </c>
      <c r="N13">
        <f t="shared" si="4"/>
        <v>47</v>
      </c>
      <c r="O13">
        <f t="shared" si="5"/>
        <v>84</v>
      </c>
      <c r="P13">
        <f t="shared" si="6"/>
        <v>0.55952380952380953</v>
      </c>
      <c r="Q13">
        <f t="shared" si="7"/>
        <v>55.952380952380956</v>
      </c>
    </row>
    <row r="14" spans="2:18" x14ac:dyDescent="0.35">
      <c r="B14" s="3">
        <v>10</v>
      </c>
      <c r="C14" s="3">
        <v>105</v>
      </c>
      <c r="D14" s="3">
        <v>70</v>
      </c>
      <c r="E14" s="3">
        <f t="shared" si="0"/>
        <v>35</v>
      </c>
      <c r="F14" s="3">
        <f t="shared" si="1"/>
        <v>35</v>
      </c>
      <c r="G14" s="3">
        <f t="shared" si="2"/>
        <v>1</v>
      </c>
      <c r="H14" s="3">
        <f t="shared" si="3"/>
        <v>100</v>
      </c>
      <c r="K14">
        <v>10</v>
      </c>
      <c r="L14" s="3">
        <v>65</v>
      </c>
      <c r="M14" s="3">
        <v>53</v>
      </c>
      <c r="N14">
        <f t="shared" si="4"/>
        <v>12</v>
      </c>
      <c r="O14">
        <f t="shared" si="5"/>
        <v>71</v>
      </c>
      <c r="P14">
        <f t="shared" si="6"/>
        <v>0.16901408450704225</v>
      </c>
      <c r="Q14">
        <f t="shared" si="7"/>
        <v>16.901408450704224</v>
      </c>
    </row>
    <row r="15" spans="2:18" x14ac:dyDescent="0.35">
      <c r="B15" s="3">
        <v>11</v>
      </c>
      <c r="C15" s="3">
        <v>13</v>
      </c>
      <c r="D15" s="3">
        <v>5</v>
      </c>
      <c r="E15" s="3">
        <f t="shared" si="0"/>
        <v>8</v>
      </c>
      <c r="F15" s="3">
        <f t="shared" si="1"/>
        <v>100</v>
      </c>
      <c r="G15" s="3">
        <f t="shared" si="2"/>
        <v>0.08</v>
      </c>
      <c r="H15" s="3">
        <f t="shared" si="3"/>
        <v>8</v>
      </c>
      <c r="K15">
        <v>11</v>
      </c>
      <c r="L15" s="3">
        <v>98</v>
      </c>
      <c r="M15" s="3">
        <v>68</v>
      </c>
      <c r="N15">
        <f t="shared" si="4"/>
        <v>30</v>
      </c>
      <c r="O15">
        <f t="shared" si="5"/>
        <v>56</v>
      </c>
      <c r="P15">
        <f t="shared" si="6"/>
        <v>0.5357142857142857</v>
      </c>
      <c r="Q15">
        <f t="shared" si="7"/>
        <v>53.571428571428569</v>
      </c>
    </row>
    <row r="16" spans="2:18" x14ac:dyDescent="0.35">
      <c r="B16" s="3">
        <v>12</v>
      </c>
      <c r="C16" s="3">
        <v>41</v>
      </c>
      <c r="D16" s="3">
        <v>18</v>
      </c>
      <c r="E16" s="3">
        <f t="shared" si="0"/>
        <v>23</v>
      </c>
      <c r="F16" s="3">
        <f t="shared" si="1"/>
        <v>87</v>
      </c>
      <c r="G16" s="3">
        <f t="shared" si="2"/>
        <v>0.26436781609195403</v>
      </c>
      <c r="H16" s="3">
        <f t="shared" si="3"/>
        <v>26.436781609195403</v>
      </c>
      <c r="K16">
        <v>12</v>
      </c>
      <c r="L16" s="3">
        <v>88</v>
      </c>
      <c r="M16" s="3">
        <v>71</v>
      </c>
      <c r="N16">
        <f t="shared" si="4"/>
        <v>17</v>
      </c>
      <c r="O16">
        <f t="shared" si="5"/>
        <v>53</v>
      </c>
      <c r="P16">
        <f t="shared" si="6"/>
        <v>0.32075471698113206</v>
      </c>
      <c r="Q16">
        <f t="shared" si="7"/>
        <v>32.075471698113205</v>
      </c>
    </row>
    <row r="17" spans="2:17" x14ac:dyDescent="0.35">
      <c r="B17" s="3">
        <v>13</v>
      </c>
      <c r="C17" s="3">
        <v>87</v>
      </c>
      <c r="D17" s="3">
        <v>57</v>
      </c>
      <c r="E17" s="3">
        <f t="shared" si="0"/>
        <v>30</v>
      </c>
      <c r="F17" s="3">
        <f t="shared" si="1"/>
        <v>48</v>
      </c>
      <c r="G17" s="3">
        <f t="shared" si="2"/>
        <v>0.625</v>
      </c>
      <c r="H17" s="3">
        <f t="shared" si="3"/>
        <v>62.5</v>
      </c>
      <c r="K17">
        <v>13</v>
      </c>
      <c r="L17" s="3">
        <v>62</v>
      </c>
      <c r="M17" s="3">
        <v>45</v>
      </c>
      <c r="N17">
        <f t="shared" si="4"/>
        <v>17</v>
      </c>
      <c r="O17">
        <f t="shared" si="5"/>
        <v>79</v>
      </c>
      <c r="P17">
        <f t="shared" si="6"/>
        <v>0.21518987341772153</v>
      </c>
      <c r="Q17">
        <f t="shared" si="7"/>
        <v>21.518987341772153</v>
      </c>
    </row>
    <row r="18" spans="2:17" x14ac:dyDescent="0.35">
      <c r="B18" s="3">
        <v>14</v>
      </c>
      <c r="C18" s="3">
        <v>70</v>
      </c>
      <c r="D18" s="3">
        <v>39</v>
      </c>
      <c r="E18" s="3">
        <f t="shared" si="0"/>
        <v>31</v>
      </c>
      <c r="F18" s="3">
        <f t="shared" si="1"/>
        <v>66</v>
      </c>
      <c r="G18" s="3">
        <f t="shared" si="2"/>
        <v>0.46969696969696972</v>
      </c>
      <c r="H18" s="3">
        <f t="shared" si="3"/>
        <v>46.969696969696969</v>
      </c>
      <c r="K18">
        <v>14</v>
      </c>
      <c r="L18" s="3">
        <v>109</v>
      </c>
      <c r="M18" s="3">
        <v>84</v>
      </c>
      <c r="N18">
        <f t="shared" si="4"/>
        <v>25</v>
      </c>
      <c r="O18">
        <f t="shared" si="5"/>
        <v>40</v>
      </c>
      <c r="P18">
        <f t="shared" si="6"/>
        <v>0.625</v>
      </c>
      <c r="Q18">
        <f t="shared" si="7"/>
        <v>62.5</v>
      </c>
    </row>
    <row r="19" spans="2:17" x14ac:dyDescent="0.35">
      <c r="B19" s="3">
        <v>15</v>
      </c>
      <c r="C19" s="3">
        <v>15</v>
      </c>
      <c r="D19" s="3">
        <v>15</v>
      </c>
      <c r="E19" s="3">
        <f t="shared" si="0"/>
        <v>0</v>
      </c>
      <c r="F19" s="3">
        <f t="shared" si="1"/>
        <v>90</v>
      </c>
      <c r="G19" s="3">
        <f t="shared" si="2"/>
        <v>0</v>
      </c>
      <c r="H19" s="3">
        <f t="shared" si="3"/>
        <v>0</v>
      </c>
      <c r="K19">
        <v>15</v>
      </c>
      <c r="L19" s="3">
        <v>124</v>
      </c>
      <c r="M19" s="3">
        <v>85</v>
      </c>
      <c r="N19">
        <f t="shared" si="4"/>
        <v>39</v>
      </c>
      <c r="O19">
        <f t="shared" si="5"/>
        <v>39</v>
      </c>
      <c r="P19">
        <f t="shared" si="6"/>
        <v>1</v>
      </c>
      <c r="Q19">
        <f t="shared" si="7"/>
        <v>100</v>
      </c>
    </row>
    <row r="20" spans="2:17" x14ac:dyDescent="0.35">
      <c r="B20" s="3">
        <v>16</v>
      </c>
      <c r="C20" s="3">
        <v>66</v>
      </c>
      <c r="D20" s="3">
        <v>45</v>
      </c>
      <c r="E20" s="3">
        <f t="shared" si="0"/>
        <v>21</v>
      </c>
      <c r="F20" s="3">
        <f t="shared" si="1"/>
        <v>60</v>
      </c>
      <c r="G20" s="3">
        <f t="shared" si="2"/>
        <v>0.35</v>
      </c>
      <c r="H20" s="3">
        <f t="shared" si="3"/>
        <v>35</v>
      </c>
      <c r="K20">
        <v>16</v>
      </c>
      <c r="L20" s="3">
        <v>85</v>
      </c>
      <c r="M20" s="3">
        <v>40</v>
      </c>
      <c r="N20">
        <f t="shared" si="4"/>
        <v>45</v>
      </c>
      <c r="O20">
        <f t="shared" si="5"/>
        <v>84</v>
      </c>
      <c r="P20">
        <f t="shared" si="6"/>
        <v>0.5357142857142857</v>
      </c>
      <c r="Q20">
        <f t="shared" si="7"/>
        <v>53.571428571428569</v>
      </c>
    </row>
    <row r="21" spans="2:17" x14ac:dyDescent="0.35">
      <c r="B21" s="3">
        <v>17</v>
      </c>
      <c r="C21" s="3">
        <v>47</v>
      </c>
      <c r="D21" s="3">
        <v>29</v>
      </c>
      <c r="E21" s="3">
        <f>C21-D21</f>
        <v>18</v>
      </c>
      <c r="F21" s="3">
        <f t="shared" si="1"/>
        <v>76</v>
      </c>
      <c r="G21" s="3">
        <f t="shared" si="2"/>
        <v>0.23684210526315788</v>
      </c>
      <c r="H21" s="3">
        <f t="shared" si="3"/>
        <v>23.684210526315788</v>
      </c>
      <c r="K21">
        <v>17</v>
      </c>
      <c r="L21" s="3">
        <v>83</v>
      </c>
      <c r="M21" s="3">
        <v>66</v>
      </c>
      <c r="N21">
        <f t="shared" si="4"/>
        <v>17</v>
      </c>
      <c r="O21">
        <f t="shared" si="5"/>
        <v>58</v>
      </c>
      <c r="P21">
        <f t="shared" si="6"/>
        <v>0.29310344827586204</v>
      </c>
      <c r="Q21">
        <f t="shared" si="7"/>
        <v>29.310344827586203</v>
      </c>
    </row>
    <row r="22" spans="2:17" x14ac:dyDescent="0.35">
      <c r="B22" s="3" t="s">
        <v>104</v>
      </c>
      <c r="C22" s="3">
        <f>AVERAGE(C5:C21)</f>
        <v>48.058823529411768</v>
      </c>
      <c r="D22" s="3">
        <f t="shared" ref="D22:H22" si="8">AVERAGE(D5:D21)</f>
        <v>29.411764705882351</v>
      </c>
      <c r="E22" s="3">
        <f t="shared" si="8"/>
        <v>18.647058823529413</v>
      </c>
      <c r="F22" s="3">
        <f t="shared" si="8"/>
        <v>75.588235294117652</v>
      </c>
      <c r="G22" s="3">
        <f t="shared" si="8"/>
        <v>0.29222050274943828</v>
      </c>
      <c r="H22" s="3">
        <f t="shared" si="8"/>
        <v>29.222050274943829</v>
      </c>
      <c r="K22">
        <v>18</v>
      </c>
      <c r="L22" s="3">
        <v>79</v>
      </c>
      <c r="M22" s="3">
        <v>43</v>
      </c>
      <c r="N22">
        <f t="shared" si="4"/>
        <v>36</v>
      </c>
      <c r="O22">
        <f t="shared" si="5"/>
        <v>81</v>
      </c>
      <c r="P22">
        <f t="shared" si="6"/>
        <v>0.44444444444444442</v>
      </c>
      <c r="Q22">
        <f t="shared" si="7"/>
        <v>44.444444444444443</v>
      </c>
    </row>
    <row r="23" spans="2:17" x14ac:dyDescent="0.35">
      <c r="K23">
        <v>19</v>
      </c>
      <c r="L23" s="3">
        <v>60</v>
      </c>
      <c r="M23" s="3">
        <v>30</v>
      </c>
      <c r="N23">
        <f t="shared" si="4"/>
        <v>30</v>
      </c>
      <c r="O23">
        <f t="shared" si="5"/>
        <v>94</v>
      </c>
      <c r="P23">
        <f t="shared" si="6"/>
        <v>0.31914893617021278</v>
      </c>
      <c r="Q23">
        <f t="shared" si="7"/>
        <v>31.914893617021278</v>
      </c>
    </row>
    <row r="24" spans="2:17" x14ac:dyDescent="0.35">
      <c r="K24">
        <v>20</v>
      </c>
      <c r="L24" s="3">
        <v>90</v>
      </c>
      <c r="M24" s="3">
        <v>57</v>
      </c>
      <c r="N24">
        <f t="shared" si="4"/>
        <v>33</v>
      </c>
      <c r="O24">
        <f t="shared" si="5"/>
        <v>67</v>
      </c>
      <c r="P24">
        <f t="shared" si="6"/>
        <v>0.4925373134328358</v>
      </c>
      <c r="Q24">
        <f t="shared" si="7"/>
        <v>49.253731343283583</v>
      </c>
    </row>
    <row r="25" spans="2:17" x14ac:dyDescent="0.35">
      <c r="K25">
        <v>21</v>
      </c>
      <c r="L25" s="3">
        <v>55</v>
      </c>
      <c r="M25" s="3">
        <v>37</v>
      </c>
      <c r="N25">
        <f t="shared" si="4"/>
        <v>18</v>
      </c>
      <c r="O25">
        <f t="shared" si="5"/>
        <v>87</v>
      </c>
      <c r="P25">
        <f t="shared" si="6"/>
        <v>0.20689655172413793</v>
      </c>
      <c r="Q25">
        <f t="shared" si="7"/>
        <v>20.689655172413794</v>
      </c>
    </row>
    <row r="26" spans="2:17" x14ac:dyDescent="0.35">
      <c r="K26">
        <v>22</v>
      </c>
      <c r="L26" s="3">
        <v>50</v>
      </c>
      <c r="M26" s="3">
        <v>42</v>
      </c>
      <c r="N26">
        <f t="shared" si="4"/>
        <v>8</v>
      </c>
      <c r="O26">
        <f t="shared" si="5"/>
        <v>82</v>
      </c>
      <c r="P26">
        <f t="shared" si="6"/>
        <v>9.7560975609756101E-2</v>
      </c>
      <c r="Q26">
        <f t="shared" si="7"/>
        <v>9.7560975609756095</v>
      </c>
    </row>
    <row r="27" spans="2:17" x14ac:dyDescent="0.35">
      <c r="K27" t="s">
        <v>104</v>
      </c>
      <c r="L27">
        <f>AVERAGE(L5:L26)</f>
        <v>84</v>
      </c>
      <c r="M27">
        <f t="shared" ref="M27:Q27" si="9">AVERAGE(M5:M26)</f>
        <v>57.31818181818182</v>
      </c>
      <c r="N27">
        <f t="shared" si="9"/>
        <v>26.681818181818183</v>
      </c>
      <c r="O27">
        <f t="shared" si="9"/>
        <v>66.681818181818187</v>
      </c>
      <c r="P27">
        <f t="shared" si="9"/>
        <v>0.43258703731627024</v>
      </c>
      <c r="Q27">
        <f t="shared" si="9"/>
        <v>43.258703731627016</v>
      </c>
    </row>
  </sheetData>
  <mergeCells count="2">
    <mergeCell ref="B3:I3"/>
    <mergeCell ref="K3:R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5D0C5-762B-48AE-A959-586DEC6BDF66}">
  <dimension ref="A1:H41"/>
  <sheetViews>
    <sheetView workbookViewId="0">
      <selection activeCell="J4" sqref="J4"/>
    </sheetView>
  </sheetViews>
  <sheetFormatPr defaultRowHeight="14.5" x14ac:dyDescent="0.35"/>
  <sheetData>
    <row r="1" spans="1:8" x14ac:dyDescent="0.35">
      <c r="A1" s="20"/>
      <c r="B1" s="20"/>
      <c r="C1" s="20"/>
      <c r="D1" s="20"/>
      <c r="E1" s="20"/>
      <c r="F1" s="20"/>
      <c r="G1" s="20"/>
      <c r="H1" s="20"/>
    </row>
    <row r="3" spans="1:8" x14ac:dyDescent="0.35">
      <c r="A3" s="26" t="s">
        <v>106</v>
      </c>
      <c r="B3" s="26"/>
      <c r="C3" s="26"/>
      <c r="D3" s="26"/>
      <c r="E3" s="26"/>
    </row>
    <row r="4" spans="1:8" x14ac:dyDescent="0.35">
      <c r="A4">
        <v>1</v>
      </c>
      <c r="B4">
        <v>1</v>
      </c>
      <c r="C4">
        <v>3</v>
      </c>
      <c r="D4">
        <v>4</v>
      </c>
      <c r="E4" s="3">
        <v>1</v>
      </c>
      <c r="F4" s="3">
        <v>1</v>
      </c>
      <c r="G4" s="3">
        <v>0</v>
      </c>
      <c r="H4" s="3">
        <v>1</v>
      </c>
    </row>
    <row r="5" spans="1:8" x14ac:dyDescent="0.35">
      <c r="A5">
        <v>1</v>
      </c>
      <c r="B5">
        <v>0</v>
      </c>
      <c r="C5">
        <v>0</v>
      </c>
      <c r="D5">
        <v>0</v>
      </c>
      <c r="E5" s="3">
        <v>1</v>
      </c>
      <c r="F5" s="3">
        <v>0</v>
      </c>
      <c r="G5" s="3">
        <v>1</v>
      </c>
      <c r="H5" s="3">
        <v>2</v>
      </c>
    </row>
    <row r="6" spans="1:8" x14ac:dyDescent="0.35">
      <c r="A6">
        <v>1</v>
      </c>
      <c r="B6">
        <v>1</v>
      </c>
      <c r="C6">
        <v>2</v>
      </c>
      <c r="D6">
        <v>3</v>
      </c>
      <c r="E6" s="3">
        <v>1</v>
      </c>
      <c r="F6" s="3">
        <v>0</v>
      </c>
      <c r="G6" s="3">
        <v>0</v>
      </c>
      <c r="H6" s="3">
        <v>2</v>
      </c>
    </row>
    <row r="7" spans="1:8" x14ac:dyDescent="0.35">
      <c r="A7">
        <v>0</v>
      </c>
      <c r="B7">
        <v>0</v>
      </c>
      <c r="C7">
        <v>0</v>
      </c>
      <c r="D7">
        <v>0</v>
      </c>
      <c r="E7" s="3">
        <v>1</v>
      </c>
      <c r="F7" s="3">
        <v>0</v>
      </c>
      <c r="G7" s="3">
        <v>0</v>
      </c>
      <c r="H7" s="3">
        <v>0</v>
      </c>
    </row>
    <row r="8" spans="1:8" x14ac:dyDescent="0.35">
      <c r="A8">
        <v>0</v>
      </c>
      <c r="B8">
        <v>0</v>
      </c>
      <c r="C8">
        <v>0</v>
      </c>
      <c r="D8">
        <v>0</v>
      </c>
      <c r="E8" s="3">
        <v>1</v>
      </c>
      <c r="F8" s="3">
        <v>2</v>
      </c>
      <c r="G8" s="3">
        <v>0</v>
      </c>
      <c r="H8" s="3">
        <v>0</v>
      </c>
    </row>
    <row r="9" spans="1:8" x14ac:dyDescent="0.35">
      <c r="A9">
        <v>1</v>
      </c>
      <c r="B9">
        <v>0</v>
      </c>
      <c r="C9">
        <v>0</v>
      </c>
      <c r="D9">
        <v>0</v>
      </c>
      <c r="E9" s="3">
        <v>0</v>
      </c>
      <c r="F9" s="3">
        <v>0</v>
      </c>
      <c r="G9" s="3">
        <v>0</v>
      </c>
      <c r="H9" s="3">
        <v>0</v>
      </c>
    </row>
    <row r="10" spans="1:8" x14ac:dyDescent="0.35">
      <c r="A10">
        <v>0</v>
      </c>
      <c r="B10">
        <v>0</v>
      </c>
      <c r="C10">
        <v>0</v>
      </c>
      <c r="D10">
        <v>2</v>
      </c>
      <c r="E10" s="3">
        <v>1</v>
      </c>
      <c r="F10" s="3">
        <v>1</v>
      </c>
      <c r="G10" s="3">
        <v>0</v>
      </c>
      <c r="H10" s="3">
        <v>2</v>
      </c>
    </row>
    <row r="11" spans="1:8" x14ac:dyDescent="0.35">
      <c r="A11">
        <v>0</v>
      </c>
      <c r="B11">
        <v>0</v>
      </c>
      <c r="C11">
        <v>0</v>
      </c>
      <c r="D11">
        <v>0</v>
      </c>
      <c r="E11" s="3">
        <v>0</v>
      </c>
      <c r="F11" s="3">
        <v>0</v>
      </c>
      <c r="G11" s="3">
        <v>0</v>
      </c>
      <c r="H11" s="3">
        <v>0</v>
      </c>
    </row>
    <row r="12" spans="1:8" x14ac:dyDescent="0.35">
      <c r="A12">
        <v>0</v>
      </c>
      <c r="B12">
        <v>1</v>
      </c>
      <c r="C12">
        <v>0</v>
      </c>
      <c r="D12">
        <v>1</v>
      </c>
      <c r="E12" s="3">
        <v>1</v>
      </c>
      <c r="F12" s="3">
        <v>0</v>
      </c>
      <c r="G12" s="3">
        <v>0</v>
      </c>
      <c r="H12" s="3">
        <v>2</v>
      </c>
    </row>
    <row r="13" spans="1:8" x14ac:dyDescent="0.35">
      <c r="A13">
        <v>1</v>
      </c>
      <c r="B13">
        <v>0</v>
      </c>
      <c r="C13">
        <v>1</v>
      </c>
      <c r="D13">
        <v>4</v>
      </c>
      <c r="E13" s="3">
        <v>0</v>
      </c>
      <c r="F13" s="3">
        <v>2</v>
      </c>
      <c r="G13" s="3">
        <v>3</v>
      </c>
      <c r="H13" s="3">
        <v>4</v>
      </c>
    </row>
    <row r="14" spans="1:8" x14ac:dyDescent="0.35">
      <c r="A14">
        <v>1</v>
      </c>
      <c r="B14">
        <v>1</v>
      </c>
      <c r="C14">
        <v>3</v>
      </c>
      <c r="D14">
        <v>4</v>
      </c>
      <c r="E14" s="3">
        <v>0</v>
      </c>
      <c r="F14" s="3">
        <v>0</v>
      </c>
      <c r="G14" s="3">
        <v>0</v>
      </c>
      <c r="H14" s="3">
        <v>0</v>
      </c>
    </row>
    <row r="15" spans="1:8" x14ac:dyDescent="0.35">
      <c r="A15">
        <v>1</v>
      </c>
      <c r="B15">
        <v>2</v>
      </c>
      <c r="C15">
        <v>3</v>
      </c>
      <c r="D15">
        <v>4</v>
      </c>
      <c r="E15" s="3">
        <v>1</v>
      </c>
      <c r="F15" s="3">
        <v>0</v>
      </c>
      <c r="G15" s="3">
        <v>3</v>
      </c>
      <c r="H15" s="3">
        <v>1</v>
      </c>
    </row>
    <row r="16" spans="1:8" x14ac:dyDescent="0.35">
      <c r="A16">
        <v>1</v>
      </c>
      <c r="B16">
        <v>1</v>
      </c>
      <c r="C16">
        <v>2</v>
      </c>
      <c r="D16">
        <v>4</v>
      </c>
      <c r="E16" s="3">
        <v>0</v>
      </c>
      <c r="F16" s="3">
        <v>1</v>
      </c>
      <c r="G16" s="3">
        <v>0</v>
      </c>
      <c r="H16" s="3">
        <v>2</v>
      </c>
    </row>
    <row r="17" spans="1:8" x14ac:dyDescent="0.35">
      <c r="A17">
        <v>0</v>
      </c>
      <c r="B17">
        <v>0</v>
      </c>
      <c r="C17">
        <v>0</v>
      </c>
      <c r="D17">
        <v>0</v>
      </c>
      <c r="E17" s="3">
        <v>1</v>
      </c>
      <c r="F17" s="3">
        <v>2</v>
      </c>
      <c r="G17" s="3">
        <v>1</v>
      </c>
      <c r="H17" s="3">
        <v>4</v>
      </c>
    </row>
    <row r="18" spans="1:8" x14ac:dyDescent="0.35">
      <c r="A18">
        <v>0</v>
      </c>
      <c r="B18">
        <v>1</v>
      </c>
      <c r="C18">
        <v>3</v>
      </c>
      <c r="D18">
        <v>4</v>
      </c>
      <c r="E18" s="3">
        <v>1</v>
      </c>
      <c r="F18" s="3">
        <v>0</v>
      </c>
      <c r="G18" s="3">
        <v>0</v>
      </c>
      <c r="H18" s="3">
        <v>0</v>
      </c>
    </row>
    <row r="19" spans="1:8" x14ac:dyDescent="0.35">
      <c r="A19">
        <v>0</v>
      </c>
      <c r="B19">
        <v>0</v>
      </c>
      <c r="C19">
        <v>0</v>
      </c>
      <c r="D19">
        <v>1</v>
      </c>
      <c r="E19" s="3">
        <v>1</v>
      </c>
      <c r="F19" s="3">
        <v>1</v>
      </c>
      <c r="G19" s="3">
        <v>1</v>
      </c>
      <c r="H19" s="3">
        <v>2</v>
      </c>
    </row>
    <row r="20" spans="1:8" x14ac:dyDescent="0.35">
      <c r="A20">
        <v>0</v>
      </c>
      <c r="B20">
        <v>0</v>
      </c>
      <c r="C20">
        <v>0</v>
      </c>
      <c r="D20">
        <v>0</v>
      </c>
      <c r="E20" s="3">
        <v>0</v>
      </c>
      <c r="F20" s="3">
        <v>0</v>
      </c>
      <c r="G20" s="3">
        <v>0</v>
      </c>
      <c r="H20" s="3">
        <v>0</v>
      </c>
    </row>
    <row r="21" spans="1:8" x14ac:dyDescent="0.35">
      <c r="A21">
        <v>1</v>
      </c>
      <c r="B21">
        <v>2</v>
      </c>
      <c r="C21">
        <v>1</v>
      </c>
      <c r="D21">
        <v>4</v>
      </c>
    </row>
    <row r="22" spans="1:8" x14ac:dyDescent="0.35">
      <c r="A22">
        <v>0</v>
      </c>
      <c r="B22">
        <v>0</v>
      </c>
      <c r="C22">
        <v>0</v>
      </c>
      <c r="D22">
        <v>0</v>
      </c>
    </row>
    <row r="23" spans="1:8" x14ac:dyDescent="0.35">
      <c r="A23">
        <v>0</v>
      </c>
      <c r="B23">
        <v>0</v>
      </c>
      <c r="C23">
        <v>0</v>
      </c>
      <c r="D23">
        <v>0</v>
      </c>
    </row>
    <row r="24" spans="1:8" x14ac:dyDescent="0.35">
      <c r="A24">
        <v>1</v>
      </c>
      <c r="B24">
        <v>2</v>
      </c>
      <c r="C24">
        <v>3</v>
      </c>
      <c r="D24">
        <v>4</v>
      </c>
    </row>
    <row r="25" spans="1:8" x14ac:dyDescent="0.35">
      <c r="A25">
        <v>1</v>
      </c>
      <c r="B25">
        <v>0</v>
      </c>
      <c r="C25">
        <v>0</v>
      </c>
      <c r="D25">
        <v>0</v>
      </c>
    </row>
    <row r="26" spans="1:8" x14ac:dyDescent="0.35">
      <c r="A26">
        <v>1</v>
      </c>
      <c r="B26">
        <v>0</v>
      </c>
      <c r="C26">
        <v>0</v>
      </c>
      <c r="D26">
        <v>2</v>
      </c>
    </row>
    <row r="27" spans="1:8" x14ac:dyDescent="0.35">
      <c r="A27">
        <v>0</v>
      </c>
      <c r="B27">
        <v>0</v>
      </c>
      <c r="C27">
        <v>0</v>
      </c>
      <c r="D27">
        <v>0</v>
      </c>
    </row>
    <row r="28" spans="1:8" x14ac:dyDescent="0.35">
      <c r="A28">
        <v>1</v>
      </c>
      <c r="B28">
        <v>2</v>
      </c>
      <c r="C28">
        <v>1</v>
      </c>
      <c r="D28">
        <v>0</v>
      </c>
    </row>
    <row r="29" spans="1:8" x14ac:dyDescent="0.35">
      <c r="A29">
        <v>1</v>
      </c>
      <c r="B29">
        <v>1</v>
      </c>
      <c r="C29">
        <v>0</v>
      </c>
      <c r="D29">
        <v>0</v>
      </c>
    </row>
    <row r="30" spans="1:8" x14ac:dyDescent="0.35">
      <c r="A30">
        <v>0</v>
      </c>
      <c r="B30">
        <v>1</v>
      </c>
      <c r="C30">
        <v>0</v>
      </c>
      <c r="D30">
        <v>2</v>
      </c>
    </row>
    <row r="31" spans="1:8" x14ac:dyDescent="0.35">
      <c r="A31">
        <v>0</v>
      </c>
      <c r="B31">
        <v>0</v>
      </c>
      <c r="C31">
        <v>0</v>
      </c>
      <c r="D31">
        <v>0</v>
      </c>
    </row>
    <row r="32" spans="1:8" x14ac:dyDescent="0.35">
      <c r="A32">
        <v>0</v>
      </c>
      <c r="B32">
        <v>0</v>
      </c>
      <c r="C32">
        <v>0</v>
      </c>
      <c r="D32">
        <v>0</v>
      </c>
    </row>
    <row r="33" spans="1:4" x14ac:dyDescent="0.35">
      <c r="A33">
        <v>1</v>
      </c>
      <c r="B33">
        <v>2</v>
      </c>
      <c r="C33">
        <v>1</v>
      </c>
      <c r="D33">
        <v>3</v>
      </c>
    </row>
    <row r="34" spans="1:4" x14ac:dyDescent="0.35">
      <c r="A34">
        <v>1</v>
      </c>
      <c r="B34">
        <v>1</v>
      </c>
      <c r="C34">
        <v>1</v>
      </c>
      <c r="D34">
        <v>4</v>
      </c>
    </row>
    <row r="35" spans="1:4" x14ac:dyDescent="0.35">
      <c r="A35">
        <v>0</v>
      </c>
      <c r="B35">
        <v>0</v>
      </c>
      <c r="C35">
        <v>1</v>
      </c>
      <c r="D35">
        <v>0</v>
      </c>
    </row>
    <row r="36" spans="1:4" x14ac:dyDescent="0.35">
      <c r="A36">
        <v>1</v>
      </c>
      <c r="B36">
        <v>1</v>
      </c>
      <c r="C36">
        <v>1</v>
      </c>
      <c r="D36">
        <v>2</v>
      </c>
    </row>
    <row r="37" spans="1:4" x14ac:dyDescent="0.35">
      <c r="A37">
        <v>0</v>
      </c>
      <c r="B37">
        <v>0</v>
      </c>
      <c r="C37">
        <v>3</v>
      </c>
      <c r="D37">
        <v>0</v>
      </c>
    </row>
    <row r="38" spans="1:4" x14ac:dyDescent="0.35">
      <c r="A38">
        <v>1</v>
      </c>
      <c r="B38">
        <v>1</v>
      </c>
      <c r="C38">
        <v>3</v>
      </c>
      <c r="D38">
        <v>4</v>
      </c>
    </row>
    <row r="39" spans="1:4" x14ac:dyDescent="0.35">
      <c r="A39">
        <v>0</v>
      </c>
      <c r="B39">
        <v>1</v>
      </c>
      <c r="C39">
        <v>0</v>
      </c>
      <c r="D39">
        <v>1</v>
      </c>
    </row>
    <row r="40" spans="1:4" x14ac:dyDescent="0.35">
      <c r="A40">
        <v>1</v>
      </c>
      <c r="B40">
        <v>1</v>
      </c>
      <c r="C40">
        <v>3</v>
      </c>
      <c r="D40">
        <v>0</v>
      </c>
    </row>
    <row r="41" spans="1:4" x14ac:dyDescent="0.35">
      <c r="A41">
        <v>1</v>
      </c>
      <c r="B41">
        <v>0</v>
      </c>
      <c r="C41">
        <v>0</v>
      </c>
      <c r="D41">
        <v>0</v>
      </c>
    </row>
  </sheetData>
  <mergeCells count="2">
    <mergeCell ref="A1:H1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Kelas A</vt:lpstr>
      <vt:lpstr>Kelas B</vt:lpstr>
      <vt:lpstr>Hasil belajar </vt:lpstr>
      <vt:lpstr>Nilai Soal</vt:lpstr>
      <vt:lpstr>Nilai indikator</vt:lpstr>
      <vt:lpstr>Variabel dan reliabilitas</vt:lpstr>
      <vt:lpstr>N Gain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2024-11-11T09:32:20Z</dcterms:created>
  <dcterms:modified xsi:type="dcterms:W3CDTF">2025-07-30T02:02:22Z</dcterms:modified>
</cp:coreProperties>
</file>